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長庚大學\工學院同步\5月-國科會補助研究獎勵\"/>
    </mc:Choice>
  </mc:AlternateContent>
  <xr:revisionPtr revIDLastSave="3" documentId="14_{9F8A4171-97FA-458F-9335-238AB469709F}" xr6:coauthVersionLast="47" xr6:coauthVersionMax="47" xr10:uidLastSave="{ADDEB53D-ABA3-4144-9F56-060015462194}"/>
  <bookViews>
    <workbookView xWindow="-108" yWindow="-108" windowWidth="23256" windowHeight="12576" xr2:uid="{4081339F-8621-4921-A7DD-B80749C46187}"/>
  </bookViews>
  <sheets>
    <sheet name="驗算表" sheetId="3" r:id="rId1"/>
    <sheet name="選單" sheetId="4" state="hidden" r:id="rId2"/>
  </sheets>
  <definedNames>
    <definedName name="研究年資">選單!$A$26:$B$30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L7" i="3"/>
  <c r="N6" i="3"/>
  <c r="M6" i="3"/>
  <c r="L6" i="3"/>
  <c r="F15" i="3" l="1"/>
  <c r="F16" i="3" s="1"/>
  <c r="F17" i="3" s="1"/>
  <c r="I3" i="3" s="1"/>
  <c r="F31" i="3"/>
  <c r="F32" i="3" s="1"/>
  <c r="F47" i="3"/>
  <c r="F48" i="3" s="1"/>
  <c r="F63" i="3"/>
  <c r="F64" i="3" s="1"/>
  <c r="F65" i="3"/>
  <c r="L3" i="3" s="1"/>
  <c r="E5" i="3"/>
  <c r="E6" i="3"/>
  <c r="E7" i="3"/>
  <c r="E8" i="3"/>
  <c r="E9" i="3"/>
  <c r="E10" i="3"/>
  <c r="E11" i="3"/>
  <c r="E12" i="3"/>
  <c r="E13" i="3"/>
  <c r="E14" i="3"/>
  <c r="E63" i="3"/>
  <c r="E64" i="3" s="1"/>
  <c r="E65" i="3" s="1"/>
  <c r="L2" i="3" s="1"/>
  <c r="E47" i="3"/>
  <c r="E48" i="3" s="1"/>
  <c r="E31" i="3"/>
  <c r="E32" i="3" s="1"/>
  <c r="F33" i="3" l="1"/>
  <c r="J3" i="3" s="1"/>
  <c r="F49" i="3"/>
  <c r="K3" i="3" s="1"/>
  <c r="E49" i="3"/>
  <c r="K2" i="3" s="1"/>
  <c r="E33" i="3"/>
  <c r="J2" i="3" s="1"/>
  <c r="E15" i="3"/>
  <c r="M3" i="3" l="1"/>
  <c r="E16" i="3"/>
  <c r="E17" i="3" s="1"/>
  <c r="I2" i="3" s="1"/>
  <c r="M2" i="3" s="1"/>
</calcChain>
</file>

<file path=xl/sharedStrings.xml><?xml version="1.0" encoding="utf-8"?>
<sst xmlns="http://schemas.openxmlformats.org/spreadsheetml/2006/main" count="80" uniqueCount="67">
  <si>
    <t>研究年資</t>
    <phoneticPr fontId="1" type="noConversion"/>
  </si>
  <si>
    <t xml:space="preserve">    滿五年及五年以上</t>
  </si>
  <si>
    <t>A表指標上限滿分</t>
  </si>
  <si>
    <r>
      <t>RPI</t>
    </r>
    <r>
      <rPr>
        <b/>
        <sz val="12"/>
        <color rgb="FF000000"/>
        <rFont val="標楷體"/>
        <family val="4"/>
        <charset val="136"/>
      </rPr>
      <t>值</t>
    </r>
    <r>
      <rPr>
        <b/>
        <sz val="12"/>
        <color rgb="FF000000"/>
        <rFont val="Times New Roman"/>
        <family val="1"/>
      </rPr>
      <t>*</t>
    </r>
    <r>
      <rPr>
        <b/>
        <sz val="12"/>
        <color rgb="FF000000"/>
        <rFont val="標楷體"/>
        <family val="4"/>
        <charset val="136"/>
      </rPr>
      <t>（</t>
    </r>
    <r>
      <rPr>
        <b/>
        <sz val="12"/>
        <color rgb="FF000000"/>
        <rFont val="Times New Roman"/>
        <family val="1"/>
      </rPr>
      <t>40</t>
    </r>
    <r>
      <rPr>
        <b/>
        <sz val="12"/>
        <color rgb="FF000000"/>
        <rFont val="標楷體"/>
        <family val="4"/>
        <charset val="136"/>
      </rPr>
      <t>％）</t>
    </r>
  </si>
  <si>
    <r>
      <t>PPI</t>
    </r>
    <r>
      <rPr>
        <b/>
        <sz val="12"/>
        <color rgb="FF000000"/>
        <rFont val="標楷體"/>
        <family val="4"/>
        <charset val="136"/>
      </rPr>
      <t>值</t>
    </r>
    <r>
      <rPr>
        <b/>
        <sz val="12"/>
        <color rgb="FF000000"/>
        <rFont val="Times New Roman"/>
        <family val="1"/>
      </rPr>
      <t>*</t>
    </r>
    <r>
      <rPr>
        <b/>
        <sz val="12"/>
        <color rgb="FF000000"/>
        <rFont val="標楷體"/>
        <family val="4"/>
        <charset val="136"/>
      </rPr>
      <t>（</t>
    </r>
    <r>
      <rPr>
        <b/>
        <sz val="12"/>
        <color rgb="FF000000"/>
        <rFont val="Times New Roman"/>
        <family val="1"/>
      </rPr>
      <t>20</t>
    </r>
    <r>
      <rPr>
        <b/>
        <sz val="12"/>
        <color rgb="FF000000"/>
        <rFont val="標楷體"/>
        <family val="4"/>
        <charset val="136"/>
      </rPr>
      <t>％）</t>
    </r>
  </si>
  <si>
    <r>
      <t>SPI</t>
    </r>
    <r>
      <rPr>
        <b/>
        <sz val="12"/>
        <color rgb="FF000000"/>
        <rFont val="標楷體"/>
        <family val="4"/>
        <charset val="136"/>
      </rPr>
      <t>值</t>
    </r>
    <r>
      <rPr>
        <b/>
        <sz val="12"/>
        <color rgb="FF000000"/>
        <rFont val="Times New Roman"/>
        <family val="1"/>
      </rPr>
      <t>*</t>
    </r>
    <r>
      <rPr>
        <b/>
        <sz val="12"/>
        <color rgb="FF000000"/>
        <rFont val="標楷體"/>
        <family val="4"/>
        <charset val="136"/>
      </rPr>
      <t>（</t>
    </r>
    <r>
      <rPr>
        <b/>
        <sz val="12"/>
        <color rgb="FF000000"/>
        <rFont val="Times New Roman"/>
        <family val="1"/>
      </rPr>
      <t>20</t>
    </r>
    <r>
      <rPr>
        <b/>
        <sz val="12"/>
        <color rgb="FF000000"/>
        <rFont val="標楷體"/>
        <family val="4"/>
        <charset val="136"/>
      </rPr>
      <t>％）</t>
    </r>
  </si>
  <si>
    <r>
      <t>TPI</t>
    </r>
    <r>
      <rPr>
        <b/>
        <sz val="12"/>
        <color rgb="FF000000"/>
        <rFont val="標楷體"/>
        <family val="4"/>
        <charset val="136"/>
      </rPr>
      <t>值</t>
    </r>
    <r>
      <rPr>
        <b/>
        <sz val="12"/>
        <color rgb="FF000000"/>
        <rFont val="Times New Roman"/>
        <family val="1"/>
      </rPr>
      <t>*</t>
    </r>
    <r>
      <rPr>
        <b/>
        <sz val="12"/>
        <color rgb="FF000000"/>
        <rFont val="標楷體"/>
        <family val="4"/>
        <charset val="136"/>
      </rPr>
      <t>（</t>
    </r>
    <r>
      <rPr>
        <b/>
        <sz val="12"/>
        <color rgb="FF000000"/>
        <rFont val="Times New Roman"/>
        <family val="1"/>
      </rPr>
      <t>20</t>
    </r>
    <r>
      <rPr>
        <b/>
        <sz val="12"/>
        <color rgb="FF000000"/>
        <rFont val="標楷體"/>
        <family val="4"/>
        <charset val="136"/>
      </rPr>
      <t>％）</t>
    </r>
  </si>
  <si>
    <t>總分</t>
  </si>
  <si>
    <t>原始</t>
    <phoneticPr fontId="1" type="noConversion"/>
  </si>
  <si>
    <t>研究人員研究表現指數（RPI）統計（表A）</t>
    <phoneticPr fontId="1" type="noConversion"/>
  </si>
  <si>
    <t>審查</t>
    <phoneticPr fontId="1" type="noConversion"/>
  </si>
  <si>
    <t>序號</t>
    <phoneticPr fontId="1" type="noConversion"/>
  </si>
  <si>
    <t>論文性質分數
C</t>
    <phoneticPr fontId="1" type="noConversion"/>
  </si>
  <si>
    <t>刊登雜誌分類分數
J</t>
    <phoneticPr fontId="1" type="noConversion"/>
  </si>
  <si>
    <t>作者排名分數
A</t>
    <phoneticPr fontId="1" type="noConversion"/>
  </si>
  <si>
    <t>分數</t>
    <phoneticPr fontId="1" type="noConversion"/>
  </si>
  <si>
    <t>生日西元年/月/日</t>
  </si>
  <si>
    <t>入職西元年/月/日</t>
    <phoneticPr fontId="1" type="noConversion"/>
  </si>
  <si>
    <t>當年度7/31</t>
    <phoneticPr fontId="1" type="noConversion"/>
  </si>
  <si>
    <r>
      <rPr>
        <sz val="12"/>
        <color theme="1"/>
        <rFont val="標楷體"/>
        <family val="4"/>
        <charset val="136"/>
      </rPr>
      <t xml:space="preserve">年齡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歲</t>
    </r>
    <r>
      <rPr>
        <sz val="12"/>
        <color theme="1"/>
        <rFont val="Times New Roman"/>
        <family val="1"/>
      </rPr>
      <t>)</t>
    </r>
    <phoneticPr fontId="22" type="noConversion"/>
  </si>
  <si>
    <r>
      <rPr>
        <sz val="12"/>
        <color theme="1"/>
        <rFont val="標楷體"/>
        <family val="4"/>
        <charset val="136"/>
      </rPr>
      <t>任職年資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年</t>
    </r>
    <phoneticPr fontId="1" type="noConversion"/>
  </si>
  <si>
    <r>
      <rPr>
        <sz val="12"/>
        <color theme="1"/>
        <rFont val="標楷體"/>
        <family val="4"/>
        <charset val="136"/>
      </rPr>
      <t>任職年資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</t>
    </r>
    <phoneticPr fontId="22" type="noConversion"/>
  </si>
  <si>
    <t>範例</t>
    <phoneticPr fontId="1" type="noConversion"/>
  </si>
  <si>
    <t>積分</t>
  </si>
  <si>
    <t>研究表現指數(RPI) 【(積分x 100)/A表指標上限滿分】</t>
    <phoneticPr fontId="1" type="noConversion"/>
  </si>
  <si>
    <t>RPI*40%</t>
    <phoneticPr fontId="1" type="noConversion"/>
  </si>
  <si>
    <t>專利技轉產學研究計畫表現統計（表B）</t>
    <phoneticPr fontId="1" type="noConversion"/>
  </si>
  <si>
    <t>研究表現指數(PPI) 【(積分x 100)/A表指標上限滿分】</t>
    <phoneticPr fontId="1" type="noConversion"/>
  </si>
  <si>
    <t>PPI*20%</t>
    <phoneticPr fontId="1" type="noConversion"/>
  </si>
  <si>
    <t>特殊表現統計（表C）</t>
  </si>
  <si>
    <t>研究表現指數(SPI) 【(積分x 100)/A表指標上限滿分】</t>
  </si>
  <si>
    <t>SPI*20%</t>
    <phoneticPr fontId="1" type="noConversion"/>
  </si>
  <si>
    <t>團隊合作表現統計（表D）</t>
    <phoneticPr fontId="1" type="noConversion"/>
  </si>
  <si>
    <t>研究表現指數(TPI)【(積分x 100)/A表指標上限滿分】</t>
    <phoneticPr fontId="1" type="noConversion"/>
  </si>
  <si>
    <t>TPI*20%</t>
    <phoneticPr fontId="1" type="noConversion"/>
  </si>
  <si>
    <t>論文性質分類</t>
  </si>
  <si>
    <r>
      <t>加權分數</t>
    </r>
    <r>
      <rPr>
        <sz val="12"/>
        <color rgb="FF000000"/>
        <rFont val="Times New Roman"/>
        <family val="1"/>
      </rPr>
      <t>(C)</t>
    </r>
  </si>
  <si>
    <r>
      <t>正式論文（</t>
    </r>
    <r>
      <rPr>
        <sz val="12"/>
        <color rgb="FF000000"/>
        <rFont val="Times New Roman"/>
        <family val="1"/>
      </rPr>
      <t>Full Article</t>
    </r>
    <r>
      <rPr>
        <sz val="12"/>
        <color rgb="FF000000"/>
        <rFont val="標楷體"/>
        <family val="4"/>
        <charset val="136"/>
      </rPr>
      <t>）</t>
    </r>
  </si>
  <si>
    <t>簡報型論文</t>
  </si>
  <si>
    <r>
      <t>綜合評論（</t>
    </r>
    <r>
      <rPr>
        <sz val="12"/>
        <color rgb="FF000000"/>
        <rFont val="Times New Roman"/>
        <family val="1"/>
      </rPr>
      <t xml:space="preserve">Review </t>
    </r>
    <r>
      <rPr>
        <sz val="12"/>
        <color theme="1"/>
        <rFont val="Times New Roman"/>
        <family val="1"/>
      </rPr>
      <t>A</t>
    </r>
    <r>
      <rPr>
        <sz val="12"/>
        <color rgb="FF000000"/>
        <rFont val="Times New Roman"/>
        <family val="1"/>
      </rPr>
      <t>rticle</t>
    </r>
    <r>
      <rPr>
        <sz val="12"/>
        <color rgb="FF000000"/>
        <rFont val="標楷體"/>
        <family val="4"/>
        <charset val="136"/>
      </rPr>
      <t>）；一年一篇為限</t>
    </r>
  </si>
  <si>
    <r>
      <t>3.</t>
    </r>
    <r>
      <rPr>
        <b/>
        <sz val="12"/>
        <color theme="1"/>
        <rFont val="標楷體"/>
        <family val="4"/>
        <charset val="136"/>
      </rPr>
      <t>作者排名加權分數</t>
    </r>
    <r>
      <rPr>
        <b/>
        <sz val="12"/>
        <color theme="1"/>
        <rFont val="Times New Roman"/>
        <family val="1"/>
      </rPr>
      <t>(A)</t>
    </r>
  </si>
  <si>
    <t>作者序</t>
  </si>
  <si>
    <r>
      <t>加權分數</t>
    </r>
    <r>
      <rPr>
        <sz val="12"/>
        <color theme="1"/>
        <rFont val="Times New Roman"/>
        <family val="1"/>
      </rPr>
      <t>(A)</t>
    </r>
  </si>
  <si>
    <r>
      <t>第</t>
    </r>
    <r>
      <rPr>
        <sz val="11"/>
        <color theme="1"/>
        <rFont val="Times New Roman"/>
        <family val="1"/>
      </rPr>
      <t>1</t>
    </r>
    <r>
      <rPr>
        <sz val="11"/>
        <color theme="1"/>
        <rFont val="標楷體"/>
        <family val="4"/>
        <charset val="136"/>
      </rPr>
      <t>作者或通信作者</t>
    </r>
  </si>
  <si>
    <r>
      <t xml:space="preserve">  </t>
    </r>
    <r>
      <rPr>
        <sz val="11"/>
        <color theme="1"/>
        <rFont val="標楷體"/>
        <family val="4"/>
        <charset val="136"/>
      </rPr>
      <t>第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作者</t>
    </r>
  </si>
  <si>
    <r>
      <t xml:space="preserve">  </t>
    </r>
    <r>
      <rPr>
        <sz val="11"/>
        <color theme="1"/>
        <rFont val="標楷體"/>
        <family val="4"/>
        <charset val="136"/>
      </rPr>
      <t>第</t>
    </r>
    <r>
      <rPr>
        <sz val="11"/>
        <color theme="1"/>
        <rFont val="Times New Roman"/>
        <family val="1"/>
      </rPr>
      <t>3</t>
    </r>
    <r>
      <rPr>
        <sz val="11"/>
        <color theme="1"/>
        <rFont val="標楷體"/>
        <family val="4"/>
        <charset val="136"/>
      </rPr>
      <t>作者</t>
    </r>
  </si>
  <si>
    <r>
      <t xml:space="preserve">  </t>
    </r>
    <r>
      <rPr>
        <sz val="11"/>
        <color theme="1"/>
        <rFont val="標楷體"/>
        <family val="4"/>
        <charset val="136"/>
      </rPr>
      <t>第</t>
    </r>
    <r>
      <rPr>
        <sz val="11"/>
        <color theme="1"/>
        <rFont val="Times New Roman"/>
        <family val="1"/>
      </rPr>
      <t>4</t>
    </r>
    <r>
      <rPr>
        <sz val="11"/>
        <color theme="1"/>
        <rFont val="標楷體"/>
        <family val="4"/>
        <charset val="136"/>
      </rPr>
      <t>作者或以後之作者</t>
    </r>
  </si>
  <si>
    <r>
      <t>2.</t>
    </r>
    <r>
      <rPr>
        <b/>
        <sz val="12"/>
        <color rgb="FF000000"/>
        <rFont val="標楷體"/>
        <family val="4"/>
        <charset val="136"/>
      </rPr>
      <t>學術論文刊登雜誌分類排名加權分數</t>
    </r>
    <r>
      <rPr>
        <b/>
        <sz val="12"/>
        <color rgb="FF000000"/>
        <rFont val="Times New Roman"/>
        <family val="1"/>
      </rPr>
      <t>(J)</t>
    </r>
    <r>
      <rPr>
        <b/>
        <sz val="12"/>
        <color rgb="FF000000"/>
        <rFont val="標楷體"/>
        <family val="4"/>
        <charset val="136"/>
      </rPr>
      <t>：</t>
    </r>
  </si>
  <si>
    <r>
      <t>2-1. SCI</t>
    </r>
    <r>
      <rPr>
        <b/>
        <sz val="12"/>
        <color rgb="FF000000"/>
        <rFont val="標楷體"/>
        <family val="4"/>
        <charset val="136"/>
      </rPr>
      <t>、</t>
    </r>
    <r>
      <rPr>
        <b/>
        <sz val="12"/>
        <color rgb="FF000000"/>
        <rFont val="Times New Roman"/>
        <family val="1"/>
      </rPr>
      <t>SSCI</t>
    </r>
    <r>
      <rPr>
        <b/>
        <sz val="12"/>
        <color rgb="FF000000"/>
        <rFont val="標楷體"/>
        <family val="4"/>
        <charset val="136"/>
      </rPr>
      <t>期刊排名百分比</t>
    </r>
  </si>
  <si>
    <r>
      <t>加權分數</t>
    </r>
    <r>
      <rPr>
        <sz val="12"/>
        <color rgb="FF000000"/>
        <rFont val="Times New Roman"/>
        <family val="1"/>
      </rPr>
      <t>(J)</t>
    </r>
  </si>
  <si>
    <r>
      <t>(</t>
    </r>
    <r>
      <rPr>
        <sz val="10"/>
        <color rgb="FF000000"/>
        <rFont val="標楷體"/>
        <family val="4"/>
        <charset val="136"/>
      </rPr>
      <t>期刊排名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標楷體"/>
        <family val="4"/>
        <charset val="136"/>
      </rPr>
      <t>該領域期刊總數；以發表當年或</t>
    </r>
    <r>
      <rPr>
        <sz val="10"/>
        <color theme="1"/>
        <rFont val="標楷體"/>
        <family val="4"/>
        <charset val="136"/>
      </rPr>
      <t>最新版本</t>
    </r>
    <r>
      <rPr>
        <sz val="10"/>
        <color rgb="FF000000"/>
        <rFont val="Times New Roman"/>
        <family val="1"/>
      </rPr>
      <t>JCR</t>
    </r>
    <r>
      <rPr>
        <sz val="10"/>
        <color rgb="FF000000"/>
        <rFont val="標楷體"/>
        <family val="4"/>
        <charset val="136"/>
      </rPr>
      <t>資料為準</t>
    </r>
    <r>
      <rPr>
        <sz val="10"/>
        <color rgb="FF000000"/>
        <rFont val="Times New Roman"/>
        <family val="1"/>
      </rPr>
      <t>)</t>
    </r>
  </si>
  <si>
    <r>
      <t xml:space="preserve">IF </t>
    </r>
    <r>
      <rPr>
        <sz val="11"/>
        <color rgb="FF000000"/>
        <rFont val="新細明體"/>
        <family val="1"/>
        <charset val="136"/>
      </rPr>
      <t>≧</t>
    </r>
    <r>
      <rPr>
        <sz val="11"/>
        <color rgb="FF000000"/>
        <rFont val="Times New Roman"/>
        <family val="1"/>
      </rPr>
      <t xml:space="preserve"> 5</t>
    </r>
  </si>
  <si>
    <t>IF</t>
  </si>
  <si>
    <r>
      <t>排名</t>
    </r>
    <r>
      <rPr>
        <sz val="11"/>
        <color rgb="FF000000"/>
        <rFont val="新細明體"/>
        <family val="1"/>
        <charset val="136"/>
      </rPr>
      <t>≦</t>
    </r>
    <r>
      <rPr>
        <sz val="11"/>
        <color rgb="FF000000"/>
        <rFont val="Times New Roman"/>
        <family val="1"/>
      </rPr>
      <t>20.00%</t>
    </r>
  </si>
  <si>
    <r>
      <t>20.00%&lt;</t>
    </r>
    <r>
      <rPr>
        <sz val="11"/>
        <color rgb="FF000000"/>
        <rFont val="標楷體"/>
        <family val="4"/>
        <charset val="136"/>
      </rPr>
      <t>排名</t>
    </r>
    <r>
      <rPr>
        <sz val="11"/>
        <color rgb="FF000000"/>
        <rFont val="新細明體"/>
        <family val="1"/>
        <charset val="136"/>
      </rPr>
      <t>≦</t>
    </r>
    <r>
      <rPr>
        <sz val="11"/>
        <color rgb="FF000000"/>
        <rFont val="Times New Roman"/>
        <family val="1"/>
      </rPr>
      <t>40.00%</t>
    </r>
  </si>
  <si>
    <r>
      <t>40.00%&lt;</t>
    </r>
    <r>
      <rPr>
        <sz val="11"/>
        <color rgb="FF000000"/>
        <rFont val="標楷體"/>
        <family val="4"/>
        <charset val="136"/>
      </rPr>
      <t>排名</t>
    </r>
    <r>
      <rPr>
        <sz val="11"/>
        <color rgb="FF000000"/>
        <rFont val="新細明體"/>
        <family val="1"/>
        <charset val="136"/>
      </rPr>
      <t>≦</t>
    </r>
    <r>
      <rPr>
        <sz val="11"/>
        <color rgb="FF000000"/>
        <rFont val="Times New Roman"/>
        <family val="1"/>
      </rPr>
      <t>60.00%</t>
    </r>
  </si>
  <si>
    <r>
      <t>60.00%&lt;</t>
    </r>
    <r>
      <rPr>
        <sz val="11"/>
        <color rgb="FF000000"/>
        <rFont val="標楷體"/>
        <family val="4"/>
        <charset val="136"/>
      </rPr>
      <t>排名</t>
    </r>
    <r>
      <rPr>
        <sz val="11"/>
        <color rgb="FF000000"/>
        <rFont val="新細明體"/>
        <family val="1"/>
        <charset val="136"/>
      </rPr>
      <t>≦</t>
    </r>
    <r>
      <rPr>
        <sz val="11"/>
        <color rgb="FF000000"/>
        <rFont val="Times New Roman"/>
        <family val="1"/>
      </rPr>
      <t>80.00%</t>
    </r>
  </si>
  <si>
    <r>
      <t>排名＞</t>
    </r>
    <r>
      <rPr>
        <sz val="11"/>
        <color rgb="FF000000"/>
        <rFont val="Times New Roman"/>
        <family val="1"/>
      </rPr>
      <t>80.00%</t>
    </r>
  </si>
  <si>
    <r>
      <t>2-2. EI</t>
    </r>
    <r>
      <rPr>
        <sz val="12"/>
        <color theme="1"/>
        <rFont val="新細明體"/>
        <family val="1"/>
        <charset val="136"/>
        <scheme val="minor"/>
      </rPr>
      <t>期刊（以http://www.ei.org/compendex收錄資料為準。不得與SCI、SSCI期刊論文重複計算）</t>
    </r>
  </si>
  <si>
    <r>
      <t>2-3.</t>
    </r>
    <r>
      <rPr>
        <b/>
        <sz val="11"/>
        <color rgb="FF000000"/>
        <rFont val="Times New Roman"/>
        <family val="1"/>
      </rPr>
      <t xml:space="preserve"> </t>
    </r>
    <r>
      <rPr>
        <b/>
        <sz val="12"/>
        <color rgb="FF000000"/>
        <rFont val="標楷體"/>
        <family val="4"/>
        <charset val="136"/>
      </rPr>
      <t>其它國內外非</t>
    </r>
    <r>
      <rPr>
        <b/>
        <sz val="12"/>
        <color rgb="FF000000"/>
        <rFont val="Times New Roman"/>
        <family val="1"/>
      </rPr>
      <t>SCI</t>
    </r>
    <r>
      <rPr>
        <b/>
        <sz val="12"/>
        <color rgb="FF000000"/>
        <rFont val="標楷體"/>
        <family val="4"/>
        <charset val="136"/>
      </rPr>
      <t>、</t>
    </r>
    <r>
      <rPr>
        <b/>
        <sz val="12"/>
        <color rgb="FF000000"/>
        <rFont val="Times New Roman"/>
        <family val="1"/>
      </rPr>
      <t>SSCI</t>
    </r>
    <r>
      <rPr>
        <b/>
        <sz val="12"/>
        <color rgb="FF000000"/>
        <rFont val="標楷體"/>
        <family val="4"/>
        <charset val="136"/>
      </rPr>
      <t>、</t>
    </r>
    <r>
      <rPr>
        <b/>
        <sz val="12"/>
        <color rgb="FF000000"/>
        <rFont val="Times New Roman"/>
        <family val="1"/>
      </rPr>
      <t>EI</t>
    </r>
    <r>
      <rPr>
        <b/>
        <sz val="12"/>
        <color rgb="FF000000"/>
        <rFont val="標楷體"/>
        <family val="4"/>
        <charset val="136"/>
      </rPr>
      <t>學術性雜誌</t>
    </r>
  </si>
  <si>
    <t>研究年資</t>
  </si>
  <si>
    <t>指標上限滿分</t>
  </si>
  <si>
    <r>
      <t xml:space="preserve">    </t>
    </r>
    <r>
      <rPr>
        <sz val="11"/>
        <color rgb="FF000000"/>
        <rFont val="標楷體"/>
        <family val="4"/>
        <charset val="136"/>
      </rPr>
      <t>滿五年及五年以上</t>
    </r>
  </si>
  <si>
    <r>
      <t xml:space="preserve">    </t>
    </r>
    <r>
      <rPr>
        <sz val="11"/>
        <color rgb="FF000000"/>
        <rFont val="標楷體"/>
        <family val="4"/>
        <charset val="136"/>
      </rPr>
      <t>滿四年但未滿五年</t>
    </r>
  </si>
  <si>
    <r>
      <t xml:space="preserve">    </t>
    </r>
    <r>
      <rPr>
        <sz val="11"/>
        <color rgb="FF000000"/>
        <rFont val="標楷體"/>
        <family val="4"/>
        <charset val="136"/>
      </rPr>
      <t>滿三年但未滿四年</t>
    </r>
  </si>
  <si>
    <r>
      <t xml:space="preserve">    </t>
    </r>
    <r>
      <rPr>
        <sz val="11"/>
        <color rgb="FF000000"/>
        <rFont val="標楷體"/>
        <family val="4"/>
        <charset val="136"/>
      </rPr>
      <t>未滿三年</t>
    </r>
  </si>
  <si>
    <t>`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</si>
</sst>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1"/>
      <color rgb="FF000000"/>
      <name val="Times New Roman"/>
      <family val="1"/>
    </font>
    <font>
      <sz val="11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2"/>
      <color theme="4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4" fillId="0" borderId="3" xfId="0" applyFont="1" applyBorder="1" applyAlignment="1">
      <alignment horizontal="left" vertical="center" wrapText="1" indent="3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0" fillId="0" borderId="10" xfId="0" applyBorder="1">
      <alignment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0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3"/>
    </xf>
    <xf numFmtId="0" fontId="18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4" fillId="0" borderId="1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2" fontId="3" fillId="0" borderId="17" xfId="0" applyNumberFormat="1" applyFont="1" applyBorder="1">
      <alignment vertical="center"/>
    </xf>
    <xf numFmtId="2" fontId="3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2" fontId="0" fillId="0" borderId="18" xfId="0" applyNumberFormat="1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>
      <alignment vertical="center"/>
    </xf>
    <xf numFmtId="2" fontId="0" fillId="0" borderId="0" xfId="0" applyNumberFormat="1">
      <alignment vertical="center"/>
    </xf>
    <xf numFmtId="0" fontId="13" fillId="0" borderId="17" xfId="0" applyFont="1" applyBorder="1" applyAlignment="1">
      <alignment horizontal="center" vertical="center"/>
    </xf>
    <xf numFmtId="2" fontId="0" fillId="0" borderId="23" xfId="0" applyNumberForma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7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2" fontId="3" fillId="0" borderId="23" xfId="0" applyNumberFormat="1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0" fillId="0" borderId="29" xfId="0" applyBorder="1">
      <alignment vertical="center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1" applyFont="1" applyBorder="1">
      <alignment vertical="center"/>
    </xf>
    <xf numFmtId="14" fontId="3" fillId="0" borderId="10" xfId="0" applyNumberFormat="1" applyFont="1" applyBorder="1">
      <alignment vertical="center"/>
    </xf>
    <xf numFmtId="14" fontId="3" fillId="2" borderId="10" xfId="0" applyNumberFormat="1" applyFont="1" applyFill="1" applyBorder="1">
      <alignment vertical="center"/>
    </xf>
    <xf numFmtId="0" fontId="2" fillId="2" borderId="1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2">
    <cellStyle name="一般" xfId="0" builtinId="0"/>
    <cellStyle name="一般 2" xfId="1" xr:uid="{0EA0AA8B-1543-4385-B26C-D09435F41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195C-D4EA-4ECE-A871-C682CF214CBF}">
  <dimension ref="A1:N65"/>
  <sheetViews>
    <sheetView tabSelected="1" workbookViewId="0">
      <pane ySplit="2" topLeftCell="A3" activePane="bottomLeft" state="frozen"/>
      <selection pane="bottomLeft" activeCell="I5" sqref="I5"/>
    </sheetView>
  </sheetViews>
  <sheetFormatPr defaultRowHeight="16.149999999999999"/>
  <cols>
    <col min="1" max="1" width="5" bestFit="1" customWidth="1"/>
    <col min="2" max="2" width="13.125" bestFit="1" customWidth="1"/>
    <col min="3" max="3" width="25.125" bestFit="1" customWidth="1"/>
    <col min="4" max="4" width="19.375" customWidth="1"/>
    <col min="5" max="5" width="6" bestFit="1" customWidth="1"/>
    <col min="6" max="7" width="6" customWidth="1"/>
    <col min="9" max="9" width="18.625" bestFit="1" customWidth="1"/>
    <col min="10" max="10" width="18" customWidth="1"/>
    <col min="11" max="11" width="19.625" customWidth="1"/>
    <col min="12" max="12" width="19.75" customWidth="1"/>
    <col min="13" max="13" width="9.75" customWidth="1"/>
  </cols>
  <sheetData>
    <row r="1" spans="1:14" ht="16.899999999999999" thickBot="1">
      <c r="A1" s="75" t="s">
        <v>0</v>
      </c>
      <c r="B1" s="76"/>
      <c r="C1" s="49" t="s">
        <v>1</v>
      </c>
      <c r="D1" s="63" t="s">
        <v>2</v>
      </c>
      <c r="E1" s="64"/>
      <c r="F1" s="50">
        <v>750</v>
      </c>
      <c r="H1" s="43"/>
      <c r="I1" s="44" t="s">
        <v>3</v>
      </c>
      <c r="J1" s="44" t="s">
        <v>4</v>
      </c>
      <c r="K1" s="44" t="s">
        <v>5</v>
      </c>
      <c r="L1" s="44" t="s">
        <v>6</v>
      </c>
      <c r="M1" s="45" t="s">
        <v>7</v>
      </c>
    </row>
    <row r="2" spans="1:14" ht="16.899999999999999" thickBot="1">
      <c r="A2" s="80"/>
      <c r="B2" s="80"/>
      <c r="C2" s="80"/>
      <c r="D2" s="34"/>
      <c r="H2" s="46" t="s">
        <v>8</v>
      </c>
      <c r="I2" s="51">
        <f>E17</f>
        <v>0</v>
      </c>
      <c r="J2" s="51">
        <f>E33</f>
        <v>0</v>
      </c>
      <c r="K2" s="51">
        <f>E49</f>
        <v>0</v>
      </c>
      <c r="L2" s="51">
        <f>E65</f>
        <v>0</v>
      </c>
      <c r="M2" s="52">
        <f>SUM(I2:L2)</f>
        <v>0</v>
      </c>
    </row>
    <row r="3" spans="1:14" s="3" customFormat="1" ht="16.899999999999999" thickBot="1">
      <c r="A3" s="77" t="s">
        <v>9</v>
      </c>
      <c r="B3" s="78"/>
      <c r="C3" s="78"/>
      <c r="D3" s="78"/>
      <c r="E3" s="78"/>
      <c r="F3" s="79"/>
      <c r="G3" s="36"/>
      <c r="H3" s="47" t="s">
        <v>10</v>
      </c>
      <c r="I3" s="48">
        <f>F17</f>
        <v>0</v>
      </c>
      <c r="J3" s="48">
        <f>F33</f>
        <v>0</v>
      </c>
      <c r="K3" s="48">
        <f>F49</f>
        <v>0</v>
      </c>
      <c r="L3" s="48">
        <f>F65</f>
        <v>0</v>
      </c>
      <c r="M3" s="53">
        <f>SUM(I3:L3)</f>
        <v>0</v>
      </c>
    </row>
    <row r="4" spans="1:14" s="3" customFormat="1" ht="48.6">
      <c r="A4" s="29" t="s">
        <v>11</v>
      </c>
      <c r="B4" s="27" t="s">
        <v>12</v>
      </c>
      <c r="C4" s="27" t="s">
        <v>13</v>
      </c>
      <c r="D4" s="27" t="s">
        <v>14</v>
      </c>
      <c r="E4" s="28" t="s">
        <v>15</v>
      </c>
      <c r="F4" s="40" t="s">
        <v>10</v>
      </c>
      <c r="G4" s="37"/>
    </row>
    <row r="5" spans="1:14" s="3" customFormat="1" ht="32.450000000000003">
      <c r="A5" s="30">
        <v>1</v>
      </c>
      <c r="B5" s="5"/>
      <c r="C5" s="5"/>
      <c r="D5" s="5"/>
      <c r="E5" s="5">
        <f>B5*C5*D5</f>
        <v>0</v>
      </c>
      <c r="F5" s="31"/>
      <c r="I5" s="5" t="s">
        <v>16</v>
      </c>
      <c r="J5" s="5" t="s">
        <v>17</v>
      </c>
      <c r="K5" s="5" t="s">
        <v>18</v>
      </c>
      <c r="L5" s="54" t="s">
        <v>19</v>
      </c>
      <c r="M5" s="54" t="s">
        <v>20</v>
      </c>
      <c r="N5" s="54" t="s">
        <v>21</v>
      </c>
    </row>
    <row r="6" spans="1:14" s="3" customFormat="1">
      <c r="A6" s="30">
        <v>2</v>
      </c>
      <c r="B6" s="5"/>
      <c r="C6" s="5"/>
      <c r="D6" s="5"/>
      <c r="E6" s="5">
        <f t="shared" ref="E6:E14" si="0">B6*C6*D6</f>
        <v>0</v>
      </c>
      <c r="F6" s="31"/>
      <c r="H6" s="59" t="s">
        <v>22</v>
      </c>
      <c r="I6" s="57">
        <v>28327</v>
      </c>
      <c r="J6" s="57">
        <v>36923</v>
      </c>
      <c r="K6" s="57">
        <v>45869</v>
      </c>
      <c r="L6" s="58">
        <f>DATEDIF(I6,K6,"y")</f>
        <v>48</v>
      </c>
      <c r="M6" s="58">
        <f>DATEDIF(J6,K6,"y")</f>
        <v>24</v>
      </c>
      <c r="N6" s="58">
        <f>DATEDIF(J6,K6,"YM")</f>
        <v>5</v>
      </c>
    </row>
    <row r="7" spans="1:14" s="3" customFormat="1">
      <c r="A7" s="30">
        <v>3</v>
      </c>
      <c r="B7" s="5"/>
      <c r="C7" s="5"/>
      <c r="D7" s="5"/>
      <c r="E7" s="5">
        <f t="shared" si="0"/>
        <v>0</v>
      </c>
      <c r="F7" s="31"/>
      <c r="I7" s="56"/>
      <c r="J7" s="56"/>
      <c r="K7" s="56">
        <v>45869</v>
      </c>
      <c r="L7" s="55">
        <f>DATEDIF(I7,K7,"y")</f>
        <v>125</v>
      </c>
      <c r="M7" s="55">
        <f>DATEDIF(J7,K7,"y")</f>
        <v>125</v>
      </c>
      <c r="N7" s="55">
        <f>DATEDIF(J7,K7,"YM")</f>
        <v>6</v>
      </c>
    </row>
    <row r="8" spans="1:14" s="3" customFormat="1">
      <c r="A8" s="30">
        <v>4</v>
      </c>
      <c r="B8" s="5"/>
      <c r="C8" s="5"/>
      <c r="D8" s="5"/>
      <c r="E8" s="5">
        <f t="shared" si="0"/>
        <v>0</v>
      </c>
      <c r="F8" s="31"/>
    </row>
    <row r="9" spans="1:14" s="3" customFormat="1">
      <c r="A9" s="30">
        <v>5</v>
      </c>
      <c r="B9" s="5"/>
      <c r="C9" s="5"/>
      <c r="D9" s="5"/>
      <c r="E9" s="5">
        <f t="shared" si="0"/>
        <v>0</v>
      </c>
      <c r="F9" s="31"/>
    </row>
    <row r="10" spans="1:14" s="3" customFormat="1">
      <c r="A10" s="30">
        <v>6</v>
      </c>
      <c r="B10" s="5"/>
      <c r="C10" s="5"/>
      <c r="D10" s="5"/>
      <c r="E10" s="5">
        <f t="shared" si="0"/>
        <v>0</v>
      </c>
      <c r="F10" s="31"/>
    </row>
    <row r="11" spans="1:14" s="3" customFormat="1">
      <c r="A11" s="30">
        <v>7</v>
      </c>
      <c r="B11" s="5"/>
      <c r="C11" s="5"/>
      <c r="D11" s="5"/>
      <c r="E11" s="5">
        <f t="shared" si="0"/>
        <v>0</v>
      </c>
      <c r="F11" s="31"/>
    </row>
    <row r="12" spans="1:14" s="3" customFormat="1">
      <c r="A12" s="30">
        <v>8</v>
      </c>
      <c r="B12" s="5"/>
      <c r="C12" s="5"/>
      <c r="D12" s="5"/>
      <c r="E12" s="5">
        <f t="shared" si="0"/>
        <v>0</v>
      </c>
      <c r="F12" s="31"/>
    </row>
    <row r="13" spans="1:14" s="3" customFormat="1">
      <c r="A13" s="30">
        <v>9</v>
      </c>
      <c r="B13" s="5"/>
      <c r="C13" s="5"/>
      <c r="D13" s="5"/>
      <c r="E13" s="5">
        <f t="shared" si="0"/>
        <v>0</v>
      </c>
      <c r="F13" s="31"/>
    </row>
    <row r="14" spans="1:14" s="3" customFormat="1">
      <c r="A14" s="30">
        <v>10</v>
      </c>
      <c r="B14" s="5"/>
      <c r="C14" s="5"/>
      <c r="D14" s="5"/>
      <c r="E14" s="5">
        <f t="shared" si="0"/>
        <v>0</v>
      </c>
      <c r="F14" s="31"/>
    </row>
    <row r="15" spans="1:14">
      <c r="A15" s="71" t="s">
        <v>23</v>
      </c>
      <c r="B15" s="72"/>
      <c r="C15" s="72"/>
      <c r="D15" s="72"/>
      <c r="E15" s="33">
        <f>SUM(E5:E14)</f>
        <v>0</v>
      </c>
      <c r="F15" s="32">
        <f>SUM(F5:F14)</f>
        <v>0</v>
      </c>
      <c r="G15" s="38"/>
    </row>
    <row r="16" spans="1:14">
      <c r="A16" s="65" t="s">
        <v>24</v>
      </c>
      <c r="B16" s="66"/>
      <c r="C16" s="66"/>
      <c r="D16" s="66"/>
      <c r="E16" s="33">
        <f>E15*100/F1</f>
        <v>0</v>
      </c>
      <c r="F16" s="32">
        <f>F15*100/F1</f>
        <v>0</v>
      </c>
      <c r="G16" s="38"/>
    </row>
    <row r="17" spans="1:7" ht="16.899999999999999" thickBot="1">
      <c r="A17" s="67" t="s">
        <v>25</v>
      </c>
      <c r="B17" s="68"/>
      <c r="C17" s="68"/>
      <c r="D17" s="68"/>
      <c r="E17" s="41">
        <f>E16*40%</f>
        <v>0</v>
      </c>
      <c r="F17" s="35">
        <f>F16*40%</f>
        <v>0</v>
      </c>
      <c r="G17" s="39"/>
    </row>
    <row r="18" spans="1:7" ht="16.899999999999999" thickBot="1"/>
    <row r="19" spans="1:7">
      <c r="A19" s="77" t="s">
        <v>26</v>
      </c>
      <c r="B19" s="78"/>
      <c r="C19" s="78"/>
      <c r="D19" s="78"/>
      <c r="E19" s="78"/>
      <c r="F19" s="79"/>
      <c r="G19" s="36"/>
    </row>
    <row r="20" spans="1:7">
      <c r="A20" s="73" t="s">
        <v>11</v>
      </c>
      <c r="B20" s="74"/>
      <c r="C20" s="74"/>
      <c r="D20" s="74"/>
      <c r="E20" s="28" t="s">
        <v>15</v>
      </c>
      <c r="F20" s="40" t="s">
        <v>10</v>
      </c>
      <c r="G20" s="37"/>
    </row>
    <row r="21" spans="1:7">
      <c r="A21" s="69">
        <v>1</v>
      </c>
      <c r="B21" s="70"/>
      <c r="C21" s="70"/>
      <c r="D21" s="70"/>
      <c r="E21" s="5">
        <v>0</v>
      </c>
      <c r="F21" s="31"/>
      <c r="G21" s="3"/>
    </row>
    <row r="22" spans="1:7">
      <c r="A22" s="69">
        <v>2</v>
      </c>
      <c r="B22" s="70"/>
      <c r="C22" s="70"/>
      <c r="D22" s="70"/>
      <c r="E22" s="5">
        <v>0</v>
      </c>
      <c r="F22" s="31"/>
      <c r="G22" s="3"/>
    </row>
    <row r="23" spans="1:7">
      <c r="A23" s="69">
        <v>3</v>
      </c>
      <c r="B23" s="70"/>
      <c r="C23" s="70"/>
      <c r="D23" s="70"/>
      <c r="E23" s="5">
        <v>0</v>
      </c>
      <c r="F23" s="31"/>
      <c r="G23" s="3"/>
    </row>
    <row r="24" spans="1:7">
      <c r="A24" s="69">
        <v>4</v>
      </c>
      <c r="B24" s="70"/>
      <c r="C24" s="70"/>
      <c r="D24" s="70"/>
      <c r="E24" s="5">
        <v>0</v>
      </c>
      <c r="F24" s="31"/>
      <c r="G24" s="3"/>
    </row>
    <row r="25" spans="1:7">
      <c r="A25" s="69">
        <v>5</v>
      </c>
      <c r="B25" s="70"/>
      <c r="C25" s="70"/>
      <c r="D25" s="70"/>
      <c r="E25" s="5">
        <v>0</v>
      </c>
      <c r="F25" s="31"/>
      <c r="G25" s="3"/>
    </row>
    <row r="26" spans="1:7">
      <c r="A26" s="69">
        <v>6</v>
      </c>
      <c r="B26" s="70"/>
      <c r="C26" s="70"/>
      <c r="D26" s="70"/>
      <c r="E26" s="5">
        <v>0</v>
      </c>
      <c r="F26" s="31"/>
      <c r="G26" s="3"/>
    </row>
    <row r="27" spans="1:7">
      <c r="A27" s="69">
        <v>7</v>
      </c>
      <c r="B27" s="70"/>
      <c r="C27" s="70"/>
      <c r="D27" s="70"/>
      <c r="E27" s="5">
        <v>0</v>
      </c>
      <c r="F27" s="31"/>
      <c r="G27" s="3"/>
    </row>
    <row r="28" spans="1:7">
      <c r="A28" s="69">
        <v>8</v>
      </c>
      <c r="B28" s="70"/>
      <c r="C28" s="70"/>
      <c r="D28" s="70"/>
      <c r="E28" s="5">
        <v>0</v>
      </c>
      <c r="F28" s="31"/>
      <c r="G28" s="3"/>
    </row>
    <row r="29" spans="1:7">
      <c r="A29" s="69">
        <v>9</v>
      </c>
      <c r="B29" s="70"/>
      <c r="C29" s="70"/>
      <c r="D29" s="70"/>
      <c r="E29" s="5">
        <v>0</v>
      </c>
      <c r="F29" s="31"/>
      <c r="G29" s="3"/>
    </row>
    <row r="30" spans="1:7">
      <c r="A30" s="69">
        <v>10</v>
      </c>
      <c r="B30" s="70"/>
      <c r="C30" s="70"/>
      <c r="D30" s="70"/>
      <c r="E30" s="5">
        <v>0</v>
      </c>
      <c r="F30" s="31"/>
      <c r="G30" s="3"/>
    </row>
    <row r="31" spans="1:7" ht="16.149999999999999" customHeight="1">
      <c r="A31" s="71" t="s">
        <v>23</v>
      </c>
      <c r="B31" s="72"/>
      <c r="C31" s="72"/>
      <c r="D31" s="72"/>
      <c r="E31" s="33">
        <f>SUM(E21:E30)</f>
        <v>0</v>
      </c>
      <c r="F31" s="32">
        <f>SUM(F21:F30)</f>
        <v>0</v>
      </c>
      <c r="G31" s="38"/>
    </row>
    <row r="32" spans="1:7">
      <c r="A32" s="65" t="s">
        <v>27</v>
      </c>
      <c r="B32" s="66"/>
      <c r="C32" s="66"/>
      <c r="D32" s="66"/>
      <c r="E32" s="33">
        <f>E31*100/F1</f>
        <v>0</v>
      </c>
      <c r="F32" s="32">
        <f>F31*100/F1</f>
        <v>0</v>
      </c>
      <c r="G32" s="38"/>
    </row>
    <row r="33" spans="1:7" ht="16.149999999999999" customHeight="1" thickBot="1">
      <c r="A33" s="67" t="s">
        <v>28</v>
      </c>
      <c r="B33" s="68"/>
      <c r="C33" s="68"/>
      <c r="D33" s="68"/>
      <c r="E33" s="41">
        <f>E32*20%</f>
        <v>0</v>
      </c>
      <c r="F33" s="35">
        <f>F32*20%</f>
        <v>0</v>
      </c>
      <c r="G33" s="39"/>
    </row>
    <row r="34" spans="1:7" ht="16.899999999999999" thickBot="1"/>
    <row r="35" spans="1:7">
      <c r="A35" s="77" t="s">
        <v>29</v>
      </c>
      <c r="B35" s="78"/>
      <c r="C35" s="78"/>
      <c r="D35" s="78"/>
      <c r="E35" s="78"/>
      <c r="F35" s="42"/>
      <c r="G35" s="36"/>
    </row>
    <row r="36" spans="1:7">
      <c r="A36" s="73" t="s">
        <v>11</v>
      </c>
      <c r="B36" s="74"/>
      <c r="C36" s="74"/>
      <c r="D36" s="74"/>
      <c r="E36" s="28" t="s">
        <v>15</v>
      </c>
      <c r="F36" s="40" t="s">
        <v>10</v>
      </c>
      <c r="G36" s="37"/>
    </row>
    <row r="37" spans="1:7">
      <c r="A37" s="69">
        <v>1</v>
      </c>
      <c r="B37" s="70"/>
      <c r="C37" s="70"/>
      <c r="D37" s="70"/>
      <c r="E37" s="5">
        <v>0</v>
      </c>
      <c r="F37" s="31"/>
      <c r="G37" s="3"/>
    </row>
    <row r="38" spans="1:7">
      <c r="A38" s="69">
        <v>2</v>
      </c>
      <c r="B38" s="70"/>
      <c r="C38" s="70"/>
      <c r="D38" s="70"/>
      <c r="E38" s="5">
        <v>0</v>
      </c>
      <c r="F38" s="31"/>
      <c r="G38" s="3"/>
    </row>
    <row r="39" spans="1:7">
      <c r="A39" s="69">
        <v>3</v>
      </c>
      <c r="B39" s="70"/>
      <c r="C39" s="70"/>
      <c r="D39" s="70"/>
      <c r="E39" s="5">
        <v>0</v>
      </c>
      <c r="F39" s="31"/>
      <c r="G39" s="3"/>
    </row>
    <row r="40" spans="1:7">
      <c r="A40" s="69">
        <v>4</v>
      </c>
      <c r="B40" s="70"/>
      <c r="C40" s="70"/>
      <c r="D40" s="70"/>
      <c r="E40" s="5">
        <v>0</v>
      </c>
      <c r="F40" s="31"/>
      <c r="G40" s="3"/>
    </row>
    <row r="41" spans="1:7">
      <c r="A41" s="69">
        <v>5</v>
      </c>
      <c r="B41" s="70"/>
      <c r="C41" s="70"/>
      <c r="D41" s="70"/>
      <c r="E41" s="5">
        <v>0</v>
      </c>
      <c r="F41" s="31"/>
      <c r="G41" s="3"/>
    </row>
    <row r="42" spans="1:7">
      <c r="A42" s="69">
        <v>6</v>
      </c>
      <c r="B42" s="70"/>
      <c r="C42" s="70"/>
      <c r="D42" s="70"/>
      <c r="E42" s="5">
        <v>0</v>
      </c>
      <c r="F42" s="31"/>
      <c r="G42" s="3"/>
    </row>
    <row r="43" spans="1:7">
      <c r="A43" s="69">
        <v>7</v>
      </c>
      <c r="B43" s="70"/>
      <c r="C43" s="70"/>
      <c r="D43" s="70"/>
      <c r="E43" s="5">
        <v>0</v>
      </c>
      <c r="F43" s="31"/>
      <c r="G43" s="3"/>
    </row>
    <row r="44" spans="1:7">
      <c r="A44" s="69">
        <v>8</v>
      </c>
      <c r="B44" s="70"/>
      <c r="C44" s="70"/>
      <c r="D44" s="70"/>
      <c r="E44" s="5">
        <v>0</v>
      </c>
      <c r="F44" s="31"/>
      <c r="G44" s="3"/>
    </row>
    <row r="45" spans="1:7">
      <c r="A45" s="69">
        <v>9</v>
      </c>
      <c r="B45" s="70"/>
      <c r="C45" s="70"/>
      <c r="D45" s="70"/>
      <c r="E45" s="5">
        <v>0</v>
      </c>
      <c r="F45" s="31"/>
      <c r="G45" s="3"/>
    </row>
    <row r="46" spans="1:7">
      <c r="A46" s="69">
        <v>10</v>
      </c>
      <c r="B46" s="70"/>
      <c r="C46" s="70"/>
      <c r="D46" s="70"/>
      <c r="E46" s="5">
        <v>0</v>
      </c>
      <c r="F46" s="31"/>
      <c r="G46" s="3"/>
    </row>
    <row r="47" spans="1:7">
      <c r="A47" s="71" t="s">
        <v>23</v>
      </c>
      <c r="B47" s="72"/>
      <c r="C47" s="72"/>
      <c r="D47" s="72"/>
      <c r="E47" s="33">
        <f>SUM(E37:E46)</f>
        <v>0</v>
      </c>
      <c r="F47" s="32">
        <f>SUM(F37:F46)</f>
        <v>0</v>
      </c>
      <c r="G47" s="38"/>
    </row>
    <row r="48" spans="1:7" ht="19.899999999999999" customHeight="1">
      <c r="A48" s="65" t="s">
        <v>30</v>
      </c>
      <c r="B48" s="66"/>
      <c r="C48" s="66"/>
      <c r="D48" s="66"/>
      <c r="E48" s="33">
        <f>E47*100/F1</f>
        <v>0</v>
      </c>
      <c r="F48" s="32">
        <f>F47*100/F1</f>
        <v>0</v>
      </c>
      <c r="G48" s="38"/>
    </row>
    <row r="49" spans="1:7" ht="16.899999999999999" thickBot="1">
      <c r="A49" s="67" t="s">
        <v>31</v>
      </c>
      <c r="B49" s="68"/>
      <c r="C49" s="68"/>
      <c r="D49" s="68"/>
      <c r="E49" s="41">
        <f>E48*20%</f>
        <v>0</v>
      </c>
      <c r="F49" s="35">
        <f>F48*20%</f>
        <v>0</v>
      </c>
      <c r="G49" s="39"/>
    </row>
    <row r="50" spans="1:7" ht="16.899999999999999" thickBot="1"/>
    <row r="51" spans="1:7">
      <c r="A51" s="60" t="s">
        <v>32</v>
      </c>
      <c r="B51" s="61"/>
      <c r="C51" s="61"/>
      <c r="D51" s="61"/>
      <c r="E51" s="61"/>
      <c r="F51" s="62"/>
      <c r="G51" s="36"/>
    </row>
    <row r="52" spans="1:7">
      <c r="A52" s="73" t="s">
        <v>11</v>
      </c>
      <c r="B52" s="74"/>
      <c r="C52" s="74"/>
      <c r="D52" s="74"/>
      <c r="E52" s="28" t="s">
        <v>15</v>
      </c>
      <c r="F52" s="40" t="s">
        <v>10</v>
      </c>
      <c r="G52" s="37"/>
    </row>
    <row r="53" spans="1:7">
      <c r="A53" s="69">
        <v>1</v>
      </c>
      <c r="B53" s="70"/>
      <c r="C53" s="70"/>
      <c r="D53" s="70"/>
      <c r="E53" s="5">
        <v>0</v>
      </c>
      <c r="F53" s="31"/>
      <c r="G53" s="3"/>
    </row>
    <row r="54" spans="1:7">
      <c r="A54" s="69">
        <v>2</v>
      </c>
      <c r="B54" s="70"/>
      <c r="C54" s="70"/>
      <c r="D54" s="70"/>
      <c r="E54" s="5">
        <v>0</v>
      </c>
      <c r="F54" s="31"/>
      <c r="G54" s="3"/>
    </row>
    <row r="55" spans="1:7">
      <c r="A55" s="69">
        <v>3</v>
      </c>
      <c r="B55" s="70"/>
      <c r="C55" s="70"/>
      <c r="D55" s="70"/>
      <c r="E55" s="5">
        <v>0</v>
      </c>
      <c r="F55" s="31"/>
      <c r="G55" s="3"/>
    </row>
    <row r="56" spans="1:7">
      <c r="A56" s="69">
        <v>4</v>
      </c>
      <c r="B56" s="70"/>
      <c r="C56" s="70"/>
      <c r="D56" s="70"/>
      <c r="E56" s="5">
        <v>0</v>
      </c>
      <c r="F56" s="31"/>
      <c r="G56" s="3"/>
    </row>
    <row r="57" spans="1:7">
      <c r="A57" s="69">
        <v>5</v>
      </c>
      <c r="B57" s="70"/>
      <c r="C57" s="70"/>
      <c r="D57" s="70"/>
      <c r="E57" s="5">
        <v>0</v>
      </c>
      <c r="F57" s="31"/>
      <c r="G57" s="3"/>
    </row>
    <row r="58" spans="1:7">
      <c r="A58" s="69">
        <v>6</v>
      </c>
      <c r="B58" s="70"/>
      <c r="C58" s="70"/>
      <c r="D58" s="70"/>
      <c r="E58" s="5">
        <v>0</v>
      </c>
      <c r="F58" s="31"/>
      <c r="G58" s="3"/>
    </row>
    <row r="59" spans="1:7">
      <c r="A59" s="69">
        <v>7</v>
      </c>
      <c r="B59" s="70"/>
      <c r="C59" s="70"/>
      <c r="D59" s="70"/>
      <c r="E59" s="5">
        <v>0</v>
      </c>
      <c r="F59" s="31"/>
      <c r="G59" s="3"/>
    </row>
    <row r="60" spans="1:7">
      <c r="A60" s="69">
        <v>8</v>
      </c>
      <c r="B60" s="70"/>
      <c r="C60" s="70"/>
      <c r="D60" s="70"/>
      <c r="E60" s="5">
        <v>0</v>
      </c>
      <c r="F60" s="31"/>
      <c r="G60" s="3"/>
    </row>
    <row r="61" spans="1:7">
      <c r="A61" s="69">
        <v>9</v>
      </c>
      <c r="B61" s="70"/>
      <c r="C61" s="70"/>
      <c r="D61" s="70"/>
      <c r="E61" s="5">
        <v>0</v>
      </c>
      <c r="F61" s="31"/>
      <c r="G61" s="3"/>
    </row>
    <row r="62" spans="1:7">
      <c r="A62" s="69">
        <v>10</v>
      </c>
      <c r="B62" s="70"/>
      <c r="C62" s="70"/>
      <c r="D62" s="70"/>
      <c r="E62" s="5">
        <v>0</v>
      </c>
      <c r="F62" s="31"/>
      <c r="G62" s="3"/>
    </row>
    <row r="63" spans="1:7">
      <c r="A63" s="71" t="s">
        <v>23</v>
      </c>
      <c r="B63" s="72"/>
      <c r="C63" s="72"/>
      <c r="D63" s="72"/>
      <c r="E63" s="33">
        <f>SUM(E53:E62)</f>
        <v>0</v>
      </c>
      <c r="F63" s="32">
        <f>SUM(F53:F62)</f>
        <v>0</v>
      </c>
      <c r="G63" s="38"/>
    </row>
    <row r="64" spans="1:7">
      <c r="A64" s="65" t="s">
        <v>33</v>
      </c>
      <c r="B64" s="66"/>
      <c r="C64" s="66"/>
      <c r="D64" s="66"/>
      <c r="E64" s="33">
        <f>E63*100/F1</f>
        <v>0</v>
      </c>
      <c r="F64" s="32">
        <f>F63*100/F1</f>
        <v>0</v>
      </c>
      <c r="G64" s="38"/>
    </row>
    <row r="65" spans="1:7" ht="16.899999999999999" thickBot="1">
      <c r="A65" s="67" t="s">
        <v>34</v>
      </c>
      <c r="B65" s="68"/>
      <c r="C65" s="68"/>
      <c r="D65" s="68"/>
      <c r="E65" s="41">
        <f>E64*20%</f>
        <v>0</v>
      </c>
      <c r="F65" s="35">
        <f>F64*20%</f>
        <v>0</v>
      </c>
      <c r="G65" s="39"/>
    </row>
  </sheetData>
  <mergeCells count="52">
    <mergeCell ref="A19:F19"/>
    <mergeCell ref="A15:D15"/>
    <mergeCell ref="A16:D16"/>
    <mergeCell ref="A17:D17"/>
    <mergeCell ref="A2:C2"/>
    <mergeCell ref="A3:F3"/>
    <mergeCell ref="A25:D25"/>
    <mergeCell ref="A26:D26"/>
    <mergeCell ref="A27:D27"/>
    <mergeCell ref="A28:D28"/>
    <mergeCell ref="A20:D20"/>
    <mergeCell ref="A21:D21"/>
    <mergeCell ref="A22:D22"/>
    <mergeCell ref="A23:D23"/>
    <mergeCell ref="A24:D24"/>
    <mergeCell ref="A29:D29"/>
    <mergeCell ref="A30:D30"/>
    <mergeCell ref="A31:D31"/>
    <mergeCell ref="A32:D32"/>
    <mergeCell ref="A33:D33"/>
    <mergeCell ref="A47:D47"/>
    <mergeCell ref="A48:D48"/>
    <mergeCell ref="A49:D49"/>
    <mergeCell ref="A1:B1"/>
    <mergeCell ref="A41:D41"/>
    <mergeCell ref="A42:D42"/>
    <mergeCell ref="A43:D43"/>
    <mergeCell ref="A44:D44"/>
    <mergeCell ref="A45:D45"/>
    <mergeCell ref="A46:D46"/>
    <mergeCell ref="A35:E35"/>
    <mergeCell ref="A36:D36"/>
    <mergeCell ref="A37:D37"/>
    <mergeCell ref="A38:D38"/>
    <mergeCell ref="A39:D39"/>
    <mergeCell ref="A40:D40"/>
    <mergeCell ref="A51:F51"/>
    <mergeCell ref="D1:E1"/>
    <mergeCell ref="A64:D64"/>
    <mergeCell ref="A65:D65"/>
    <mergeCell ref="A58:D58"/>
    <mergeCell ref="A59:D59"/>
    <mergeCell ref="A60:D60"/>
    <mergeCell ref="A61:D61"/>
    <mergeCell ref="A62:D62"/>
    <mergeCell ref="A63:D63"/>
    <mergeCell ref="A52:D52"/>
    <mergeCell ref="A53:D53"/>
    <mergeCell ref="A54:D54"/>
    <mergeCell ref="A55:D55"/>
    <mergeCell ref="A56:D56"/>
    <mergeCell ref="A57:D57"/>
  </mergeCells>
  <phoneticPr fontId="1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C086A1-D9BA-420C-B937-126C3FB034F2}">
          <x14:formula1>
            <xm:f>選單!$A$27:$A$30</xm:f>
          </x14:formula1>
          <xm:sqref>C1</xm:sqref>
        </x14:dataValidation>
        <x14:dataValidation type="list" allowBlank="1" showInputMessage="1" showErrorMessage="1" xr:uid="{2243DD69-8E13-44A0-B1A3-9B2EDF31617B}">
          <x14:formula1>
            <xm:f>選單!$B$27:$B$30</xm:f>
          </x14:formula1>
          <xm:sqref>E2:G2 F1:G1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BC3C-30FD-42EA-8B49-2B250805A978}">
  <dimension ref="A1:H31"/>
  <sheetViews>
    <sheetView topLeftCell="A12" workbookViewId="0">
      <selection activeCell="D30" sqref="D30"/>
    </sheetView>
  </sheetViews>
  <sheetFormatPr defaultRowHeight="16.149999999999999"/>
  <cols>
    <col min="1" max="1" width="28.375" customWidth="1"/>
  </cols>
  <sheetData>
    <row r="1" spans="1:3" ht="32.450000000000003">
      <c r="A1" s="14" t="s">
        <v>35</v>
      </c>
      <c r="B1" s="13" t="s">
        <v>36</v>
      </c>
    </row>
    <row r="2" spans="1:3">
      <c r="A2" s="15" t="s">
        <v>37</v>
      </c>
      <c r="B2" s="12">
        <v>3</v>
      </c>
    </row>
    <row r="3" spans="1:3">
      <c r="A3" s="15" t="s">
        <v>38</v>
      </c>
      <c r="B3" s="12">
        <v>2</v>
      </c>
    </row>
    <row r="4" spans="1:3" ht="32.450000000000003">
      <c r="A4" s="15" t="s">
        <v>39</v>
      </c>
      <c r="B4" s="12">
        <v>2</v>
      </c>
    </row>
    <row r="6" spans="1:3" ht="16.899999999999999" thickBot="1">
      <c r="A6" s="85" t="s">
        <v>40</v>
      </c>
      <c r="B6" s="85"/>
    </row>
    <row r="7" spans="1:3" ht="33" thickBot="1">
      <c r="A7" s="21" t="s">
        <v>41</v>
      </c>
      <c r="B7" s="2" t="s">
        <v>42</v>
      </c>
    </row>
    <row r="8" spans="1:3">
      <c r="A8" s="22" t="s">
        <v>43</v>
      </c>
      <c r="B8" s="23">
        <v>5</v>
      </c>
    </row>
    <row r="9" spans="1:3">
      <c r="A9" s="24" t="s">
        <v>44</v>
      </c>
      <c r="B9" s="23">
        <v>3</v>
      </c>
    </row>
    <row r="10" spans="1:3">
      <c r="A10" s="24" t="s">
        <v>45</v>
      </c>
      <c r="B10" s="23">
        <v>1</v>
      </c>
    </row>
    <row r="11" spans="1:3" ht="16.899999999999999" thickBot="1">
      <c r="A11" s="25" t="s">
        <v>46</v>
      </c>
      <c r="B11" s="26">
        <v>0.5</v>
      </c>
    </row>
    <row r="12" spans="1:3" ht="16.899999999999999" thickBot="1">
      <c r="A12" s="81" t="s">
        <v>47</v>
      </c>
      <c r="B12" s="81"/>
      <c r="C12" s="81"/>
    </row>
    <row r="13" spans="1:3" ht="32.450000000000003">
      <c r="A13" s="16" t="s">
        <v>48</v>
      </c>
      <c r="B13" s="82" t="s">
        <v>49</v>
      </c>
      <c r="C13" s="84"/>
    </row>
    <row r="14" spans="1:3" ht="41.45">
      <c r="A14" s="17" t="s">
        <v>50</v>
      </c>
      <c r="B14" s="83"/>
      <c r="C14" s="84"/>
    </row>
    <row r="15" spans="1:3">
      <c r="A15" s="18" t="s">
        <v>51</v>
      </c>
      <c r="B15" s="12" t="s">
        <v>52</v>
      </c>
      <c r="C15" s="1"/>
    </row>
    <row r="16" spans="1:3">
      <c r="A16" s="19" t="s">
        <v>53</v>
      </c>
      <c r="B16" s="12">
        <v>5</v>
      </c>
      <c r="C16" s="1"/>
    </row>
    <row r="17" spans="1:8">
      <c r="A17" s="18" t="s">
        <v>54</v>
      </c>
      <c r="B17" s="12">
        <v>4</v>
      </c>
      <c r="C17" s="1"/>
    </row>
    <row r="18" spans="1:8">
      <c r="A18" s="18" t="s">
        <v>55</v>
      </c>
      <c r="B18" s="12">
        <v>3</v>
      </c>
      <c r="C18" s="1"/>
    </row>
    <row r="19" spans="1:8">
      <c r="A19" s="18" t="s">
        <v>56</v>
      </c>
      <c r="B19" s="12">
        <v>2</v>
      </c>
      <c r="C19" s="1"/>
    </row>
    <row r="20" spans="1:8">
      <c r="A20" s="19" t="s">
        <v>57</v>
      </c>
      <c r="B20" s="12">
        <v>1</v>
      </c>
      <c r="C20" s="1"/>
    </row>
    <row r="21" spans="1:8">
      <c r="A21" s="11" t="s">
        <v>58</v>
      </c>
      <c r="B21" s="12">
        <v>1</v>
      </c>
      <c r="C21" s="1"/>
    </row>
    <row r="22" spans="1:8" ht="32.450000000000003">
      <c r="A22" s="20" t="s">
        <v>59</v>
      </c>
      <c r="B22" s="12">
        <v>0.5</v>
      </c>
      <c r="C22" s="1"/>
    </row>
    <row r="25" spans="1:8" ht="16.899999999999999" thickBot="1"/>
    <row r="26" spans="1:8" ht="33" thickBot="1">
      <c r="A26" s="6" t="s">
        <v>60</v>
      </c>
      <c r="B26" s="7" t="s">
        <v>61</v>
      </c>
    </row>
    <row r="27" spans="1:8">
      <c r="A27" s="8" t="s">
        <v>62</v>
      </c>
      <c r="B27" s="9">
        <v>750</v>
      </c>
    </row>
    <row r="28" spans="1:8">
      <c r="A28" s="8" t="s">
        <v>63</v>
      </c>
      <c r="B28" s="9">
        <v>525</v>
      </c>
    </row>
    <row r="29" spans="1:8">
      <c r="A29" s="8" t="s">
        <v>64</v>
      </c>
      <c r="B29" s="9">
        <v>375</v>
      </c>
    </row>
    <row r="30" spans="1:8" ht="16.899999999999999" thickBot="1">
      <c r="A30" s="10" t="s">
        <v>65</v>
      </c>
      <c r="B30" s="4">
        <v>225</v>
      </c>
    </row>
    <row r="31" spans="1:8">
      <c r="H31" t="s">
        <v>66</v>
      </c>
    </row>
  </sheetData>
  <mergeCells count="4">
    <mergeCell ref="A12:C12"/>
    <mergeCell ref="B13:B14"/>
    <mergeCell ref="C13:C14"/>
    <mergeCell ref="A6:B6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NotebookLocked xmlns="a9021093-2b92-4cfa-96c0-57c983a59445" xsi:nil="true"/>
    <Owner xmlns="a9021093-2b92-4cfa-96c0-57c983a59445">
      <UserInfo>
        <DisplayName/>
        <AccountId xsi:nil="true"/>
        <AccountType/>
      </UserInfo>
    </Owner>
    <DefaultSectionNames xmlns="a9021093-2b92-4cfa-96c0-57c983a59445" xsi:nil="true"/>
    <_activity xmlns="a9021093-2b92-4cfa-96c0-57c983a59445" xsi:nil="true"/>
    <Has_Leaders_Only_SectionGroup xmlns="a9021093-2b92-4cfa-96c0-57c983a59445" xsi:nil="true"/>
    <NotebookType xmlns="a9021093-2b92-4cfa-96c0-57c983a59445" xsi:nil="true"/>
    <AppVersion xmlns="a9021093-2b92-4cfa-96c0-57c983a59445" xsi:nil="true"/>
    <Member_Groups xmlns="a9021093-2b92-4cfa-96c0-57c983a59445">
      <UserInfo>
        <DisplayName/>
        <AccountId xsi:nil="true"/>
        <AccountType/>
      </UserInfo>
    </Member_Groups>
    <Self_Registration_Enabled xmlns="a9021093-2b92-4cfa-96c0-57c983a59445" xsi:nil="true"/>
    <CultureName xmlns="a9021093-2b92-4cfa-96c0-57c983a59445" xsi:nil="true"/>
    <Invited_Members xmlns="a9021093-2b92-4cfa-96c0-57c983a59445" xsi:nil="true"/>
    <Templates xmlns="a9021093-2b92-4cfa-96c0-57c983a59445" xsi:nil="true"/>
    <Members xmlns="a9021093-2b92-4cfa-96c0-57c983a59445">
      <UserInfo>
        <DisplayName/>
        <AccountId xsi:nil="true"/>
        <AccountType/>
      </UserInfo>
    </Members>
    <FolderType xmlns="a9021093-2b92-4cfa-96c0-57c983a59445" xsi:nil="true"/>
    <Leaders xmlns="a9021093-2b92-4cfa-96c0-57c983a59445">
      <UserInfo>
        <DisplayName/>
        <AccountId xsi:nil="true"/>
        <AccountType/>
      </UserInfo>
    </Leaders>
    <TeamsChannelId xmlns="a9021093-2b92-4cfa-96c0-57c983a59445" xsi:nil="true"/>
    <Invited_Leaders xmlns="a9021093-2b92-4cfa-96c0-57c983a59445" xsi:nil="true"/>
    <Is_Collaboration_Space_Locked xmlns="a9021093-2b92-4cfa-96c0-57c983a59445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e Y x 7 V k F e t L + m A A A A 9 g A A A B I A H A B D b 2 5 m a W c v U G F j a 2 F n Z S 5 4 b W w g o h g A K K A U A A A A A A A A A A A A A A A A A A A A A A A A A A A A h Y 9 L D o I w G I S v Q r q n L 4 0 h 5 K c s 3 E p i o l G 3 D V Z o h G J o s c S r u f B I X k G M o u 5 c z s w 3 y c z 9 e o O 0 r 6 v g r F q r G 5 M g h i k K l M m b v T Z F g j p 3 C C O U C l j K / C g L F Q y w s X F v d Y J K 5 0 4 x I d 5 7 7 C e 4 a Q v C K W V k l y 1 W e a l q G W p j n T S 5 Q p / W / n 8 L C d i 8 x g i O G Z v i a M Y x B T K a k G n z B f i w 9 5 n + m D D v K t e 1 S l z K c L 0 F M k o g 7 w / i A V B L A w Q U A A I A C A B 5 j H t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Y x 7 V i i K R 7 g O A A A A E Q A A A B M A H A B G b 3 J t d W x h c y 9 T Z W N 0 a W 9 u M S 5 t I K I Y A C i g F A A A A A A A A A A A A A A A A A A A A A A A A A A A A C t O T S 7 J z M 9 T C I b Q h t Y A U E s B A i 0 A F A A C A A g A e Y x 7 V k F e t L + m A A A A 9 g A A A B I A A A A A A A A A A A A A A A A A A A A A A E N v b m Z p Z y 9 Q Y W N r Y W d l L n h t b F B L A Q I t A B Q A A g A I A H m M e 1 Y P y u m r p A A A A O k A A A A T A A A A A A A A A A A A A A A A A P I A A A B b Q 2 9 u d G V u d F 9 U e X B l c 1 0 u e G 1 s U E s B A i 0 A F A A C A A g A e Y x 7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B Q k P j 9 Z I 5 M s q s Z O g / 9 j F w A A A A A A g A A A A A A E G Y A A A A B A A A g A A A A X K B L w H b W V Y L h F z L B F 1 y a v w b x g J w 3 + u m g f k 9 O E x H G N V g A A A A A D o A A A A A C A A A g A A A A s 4 U j 6 O Z U U U G V I v e L 8 Y j d c 2 1 M F u h u i i 7 M Z X B v 4 m A U S s t Q A A A A Y 2 e o l 7 7 H w i / M 2 B I 3 e n Z x F i Z 0 H V h q t 2 h g 6 A n e e 0 g o 2 3 k x o I Z x Q H x o p Z s Z E r 1 Y C 4 W A j m 3 Y 3 E I M K W M H d R Y J a k o x i x N Y j X k O P h U / H 2 T S r b 9 u f N h A A A A A J T N k x h 3 n l n Z h d s n 6 s 9 M n S r u s p q h d D A 0 j s O F / b 2 1 X E p 5 Q a 2 p T M + E 6 M r 2 V I / y M N A t O N m C r V 8 l p 8 s / h S f J O r K E / O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9E250298CE546ADB3A4C1AF6719BE" ma:contentTypeVersion="35" ma:contentTypeDescription="Create a new document." ma:contentTypeScope="" ma:versionID="7801d45c082344d2f3626f87634e3842">
  <xsd:schema xmlns:xsd="http://www.w3.org/2001/XMLSchema" xmlns:xs="http://www.w3.org/2001/XMLSchema" xmlns:p="http://schemas.microsoft.com/office/2006/metadata/properties" xmlns:ns3="a9021093-2b92-4cfa-96c0-57c983a59445" xmlns:ns4="f9b19cea-9ff6-4a80-9561-2d6ed80f3280" targetNamespace="http://schemas.microsoft.com/office/2006/metadata/properties" ma:root="true" ma:fieldsID="6da36a9aeea5df72d5a8d59222a0fc65" ns3:_="" ns4:_="">
    <xsd:import namespace="a9021093-2b92-4cfa-96c0-57c983a59445"/>
    <xsd:import namespace="f9b19cea-9ff6-4a80-9561-2d6ed80f32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3:IsNotebookLocked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21093-2b92-4cfa-96c0-57c983a59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6" nillable="true" ma:displayName="Notebook Type" ma:internalName="NotebookType">
      <xsd:simpleType>
        <xsd:restriction base="dms:Text"/>
      </xsd:simpleType>
    </xsd:element>
    <xsd:element name="FolderType" ma:index="17" nillable="true" ma:displayName="Folder Type" ma:internalName="FolderType">
      <xsd:simpleType>
        <xsd:restriction base="dms:Text"/>
      </xsd:simpleType>
    </xsd:element>
    <xsd:element name="CultureName" ma:index="18" nillable="true" ma:displayName="Culture Name" ma:internalName="CultureName">
      <xsd:simpleType>
        <xsd:restriction base="dms:Text"/>
      </xsd:simpleType>
    </xsd:element>
    <xsd:element name="AppVersion" ma:index="19" nillable="true" ma:displayName="App Version" ma:internalName="AppVersion">
      <xsd:simpleType>
        <xsd:restriction base="dms:Text"/>
      </xsd:simpleType>
    </xsd:element>
    <xsd:element name="TeamsChannelId" ma:index="20" nillable="true" ma:displayName="Teams Channel Id" ma:internalName="TeamsChannelId">
      <xsd:simpleType>
        <xsd:restriction base="dms:Text"/>
      </xsd:simpleType>
    </xsd:element>
    <xsd:element name="Owner" ma:index="21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3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4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5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6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7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8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0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0" nillable="true" ma:displayName="_activity" ma:hidden="true" ma:internalName="_activity">
      <xsd:simpleType>
        <xsd:restriction base="dms:Note"/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19cea-9ff6-4a80-9561-2d6ed80f3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9FA72-9F87-4E21-8F7A-43C8F5A92074}"/>
</file>

<file path=customXml/itemProps2.xml><?xml version="1.0" encoding="utf-8"?>
<ds:datastoreItem xmlns:ds="http://schemas.openxmlformats.org/officeDocument/2006/customXml" ds:itemID="{93954A1C-EF25-4E82-9991-4A5C273A82C8}"/>
</file>

<file path=customXml/itemProps3.xml><?xml version="1.0" encoding="utf-8"?>
<ds:datastoreItem xmlns:ds="http://schemas.openxmlformats.org/officeDocument/2006/customXml" ds:itemID="{34B7835B-5456-4BE2-BB48-D0985C026C85}"/>
</file>

<file path=customXml/itemProps4.xml><?xml version="1.0" encoding="utf-8"?>
<ds:datastoreItem xmlns:ds="http://schemas.openxmlformats.org/officeDocument/2006/customXml" ds:itemID="{ABB102F5-1253-4CBD-A362-98130F90F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CGU4</dc:creator>
  <cp:keywords/>
  <dc:description/>
  <cp:lastModifiedBy>林皓儀</cp:lastModifiedBy>
  <cp:revision/>
  <dcterms:created xsi:type="dcterms:W3CDTF">2023-03-27T07:21:06Z</dcterms:created>
  <dcterms:modified xsi:type="dcterms:W3CDTF">2025-04-18T03:59:03Z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0x010100C0E9E250298CE546ADB3A4C1AF6719BE</vt:lpwstr>
  </property>
</Properties>
</file>