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000004087\Desktop\"/>
    </mc:Choice>
  </mc:AlternateContent>
  <xr:revisionPtr revIDLastSave="0" documentId="8_{612CAB55-5FA7-4C11-9C2B-088A61D456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學什費徵收表" sheetId="1" r:id="rId1"/>
  </sheets>
  <definedNames>
    <definedName name="_xlnm.Print_Titles" localSheetId="0">學什費徵收表!$7:$8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7" i="1" l="1"/>
  <c r="H36" i="1"/>
  <c r="H35" i="1"/>
  <c r="H34" i="1"/>
  <c r="H33" i="1"/>
  <c r="H32" i="1"/>
  <c r="H31" i="1"/>
  <c r="H30" i="1"/>
  <c r="H29" i="1"/>
  <c r="H28" i="1"/>
  <c r="H27" i="1"/>
  <c r="H25" i="1"/>
  <c r="H24" i="1"/>
  <c r="H23" i="1"/>
  <c r="H22" i="1"/>
  <c r="H21" i="1"/>
  <c r="H20" i="1"/>
  <c r="H19" i="1"/>
  <c r="H16" i="1"/>
  <c r="H15" i="1"/>
  <c r="H14" i="1"/>
  <c r="H13" i="1"/>
  <c r="H12" i="1"/>
  <c r="H11" i="1"/>
  <c r="H10" i="1"/>
  <c r="H9" i="1"/>
</calcChain>
</file>

<file path=xl/sharedStrings.xml><?xml version="1.0" encoding="utf-8"?>
<sst xmlns="http://schemas.openxmlformats.org/spreadsheetml/2006/main" count="65" uniqueCount="59">
  <si>
    <t>大學部延修生:按學分數計算，未滿10學分收取學分費(每學分1240元)；10學分(含)以上收取全額學雜費。自107學年度入學之新生若延修時不滿3學分收3個學分基數。</t>
  </si>
  <si>
    <t>研究所 碩士班(一般生)三年(含)以上:按學分數計算，未滿10學分收取學分費(每學分1271元)；10學分(含)以上收取全額學雜費；不滿3學分收3個學分基數。</t>
  </si>
  <si>
    <t>研究所 博士班三年(含)以上:按學分數計算，未滿10學分收取學分費(每學分1271元)；10學分(含)以上收取全額學雜費；不滿3學分收3個學分基數。</t>
  </si>
  <si>
    <t>大學部及研究所(碩博士生)復學生以復學當學年之學雜費收費標準收費</t>
  </si>
  <si>
    <t>規定應修年限之學期數內按學雜費收費，超過之學期按延修生規定收費</t>
  </si>
  <si>
    <t>收      費      項      目</t>
  </si>
  <si>
    <r>
      <t>學</t>
    </r>
    <r>
      <rPr>
        <sz val="12"/>
        <color rgb="FF000000"/>
        <rFont val="Times New Roman"/>
        <family val="1"/>
      </rPr>
      <t xml:space="preserve">      </t>
    </r>
    <r>
      <rPr>
        <sz val="12"/>
        <color rgb="FF000000"/>
        <rFont val="標楷體"/>
        <family val="4"/>
        <charset val="136"/>
      </rPr>
      <t>院</t>
    </r>
  </si>
  <si>
    <r>
      <t>系</t>
    </r>
    <r>
      <rPr>
        <sz val="12"/>
        <color rgb="FF000000"/>
        <rFont val="Times New Roman"/>
        <family val="1"/>
      </rPr>
      <t xml:space="preserve">          </t>
    </r>
    <r>
      <rPr>
        <sz val="12"/>
        <color rgb="FF000000"/>
        <rFont val="標楷體"/>
        <family val="4"/>
        <charset val="136"/>
      </rPr>
      <t>所</t>
    </r>
  </si>
  <si>
    <t>學費</t>
  </si>
  <si>
    <t>雜費</t>
  </si>
  <si>
    <t>學分費</t>
  </si>
  <si>
    <t>學生團體保險費</t>
  </si>
  <si>
    <t>合計</t>
  </si>
  <si>
    <t>大學部</t>
  </si>
  <si>
    <t>醫學院</t>
  </si>
  <si>
    <t>中醫系、醫學系(一~五年)</t>
  </si>
  <si>
    <t>中醫系、醫學系(六~七年)</t>
  </si>
  <si>
    <t>中醫系雙主修醫學系(八年)</t>
  </si>
  <si>
    <t>醫學院各系(除醫學、中醫)</t>
  </si>
  <si>
    <t>工學院</t>
  </si>
  <si>
    <t>工學院各系</t>
  </si>
  <si>
    <t>管理學院</t>
  </si>
  <si>
    <t>工設系</t>
  </si>
  <si>
    <t>管理學院各系(除工設系)</t>
  </si>
  <si>
    <t>智慧運算學院</t>
  </si>
  <si>
    <t>人工智慧學系</t>
  </si>
  <si>
    <t>大學部學分費</t>
  </si>
  <si>
    <t>大學部延修生預收3學分</t>
  </si>
  <si>
    <t>大學部延修生超過10學分(含)以上</t>
  </si>
  <si>
    <t>繳交全額學雜費</t>
  </si>
  <si>
    <t>碩士班</t>
  </si>
  <si>
    <t>臨研所碩士班(臨醫組在職生、醫教組)、顱顏所、中醫傳醫組</t>
  </si>
  <si>
    <t>顯微手術國際碩士學位學程</t>
  </si>
  <si>
    <t xml:space="preserve">工學院          </t>
  </si>
  <si>
    <t>奈米工程及設計碩士學位學程</t>
  </si>
  <si>
    <t>工學院各所(除奈米工程及設計碩士學位學程)</t>
  </si>
  <si>
    <t>電機所在職專班一~三年</t>
  </si>
  <si>
    <t>在職專班</t>
  </si>
  <si>
    <t>電機所在職專班四~六年</t>
  </si>
  <si>
    <t>工設所</t>
  </si>
  <si>
    <t>管理學院各系(除工設所)</t>
  </si>
  <si>
    <t>管理學院在職專班</t>
  </si>
  <si>
    <t>管理學院在職專班(除高階組)</t>
  </si>
  <si>
    <t>管院碩士在職專班高階組一年(上),預收18學分</t>
  </si>
  <si>
    <t>管院碩士在職專班高階組一年(下),預收12學分及論文6學分</t>
  </si>
  <si>
    <t>管院碩士在職專班三~六年(先收雜費)</t>
  </si>
  <si>
    <t>博士班</t>
  </si>
  <si>
    <t>臨研所博士班臨醫組、中醫組</t>
  </si>
  <si>
    <t>醫學院各所(除臨研所博士班臨醫組、中醫組)</t>
  </si>
  <si>
    <t>工學院各所</t>
  </si>
  <si>
    <t>管研所博士班</t>
  </si>
  <si>
    <t>研究所延修生預收3學分</t>
  </si>
  <si>
    <t>研究所延修生超過10學分(含)以上</t>
  </si>
  <si>
    <t>繳交全額學什費</t>
  </si>
  <si>
    <t xml:space="preserve">生物醫學研究所(一般生)、醫學生物技術所(一般生)、新興病毒分子醫學國際碩士學位學程、免疫轉譯所 </t>
    <phoneticPr fontId="7" type="noConversion"/>
  </si>
  <si>
    <t>醫學院碩士生(除臨研所臨醫組在職生、臨研所醫教組、顱顏所、中醫傳醫組、顯微手術國際碩士學位學程、免疫轉譯所、生物醫學研究所(一般生)、醫學生物技術所(一般生)、新興病毒分子醫學國際碩士學位學程)</t>
    <phoneticPr fontId="7" type="noConversion"/>
  </si>
  <si>
    <t>研究所學分費(除在職專班)</t>
    <phoneticPr fontId="7" type="noConversion"/>
  </si>
  <si>
    <t>智慧運算學院</t>
    <phoneticPr fontId="7" type="noConversion"/>
  </si>
  <si>
    <t>智慧運算學院各所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</si>
</sst>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 &quot;#,##0.00&quot; &quot;;&quot;-&quot;#,##0.00&quot; &quot;;&quot; -&quot;00&quot; &quot;;&quot; &quot;@&quot; &quot;"/>
    <numFmt numFmtId="177" formatCode="&quot; &quot;#,##0&quot; &quot;;&quot;-&quot;#,##0&quot; &quot;;&quot; -&quot;00&quot; &quot;;&quot; &quot;@&quot; &quot;"/>
    <numFmt numFmtId="178" formatCode="#,##0;[Red]#,##0"/>
  </numFmts>
  <fonts count="8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u/>
      <sz val="12"/>
      <color rgb="FF0000FF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10"/>
      <color rgb="FFFFFFFF"/>
      <name val="標楷體"/>
      <family val="4"/>
      <charset val="136"/>
    </font>
    <font>
      <sz val="10"/>
      <color rgb="FF000000"/>
      <name val="新細明體"/>
      <family val="1"/>
      <charset val="136"/>
    </font>
    <font>
      <sz val="12"/>
      <color rgb="FF000000"/>
      <name val="Times New Roman"/>
      <family val="1"/>
    </font>
    <font>
      <sz val="9"/>
      <name val="新細明體"/>
      <family val="1"/>
      <charset val="136"/>
    </font>
  </fonts>
  <fills count="9">
    <fill>
      <patternFill patternType="none"/>
    </fill>
    <fill>
      <patternFill patternType="gray125"/>
    </fill>
    <fill>
      <patternFill patternType="solid">
        <fgColor rgb="FF808000"/>
        <bgColor rgb="FF808000"/>
      </patternFill>
    </fill>
    <fill>
      <patternFill patternType="solid">
        <fgColor rgb="FFFFFFFF"/>
        <bgColor rgb="FFFFFFFF"/>
      </patternFill>
    </fill>
    <fill>
      <patternFill patternType="solid">
        <fgColor rgb="FF808080"/>
        <bgColor rgb="FF808080"/>
      </patternFill>
    </fill>
    <fill>
      <patternFill patternType="solid">
        <fgColor rgb="FFCCFFFF"/>
        <bgColor rgb="FFCCFFFF"/>
      </patternFill>
    </fill>
    <fill>
      <patternFill patternType="solid">
        <fgColor rgb="FFFF0000"/>
        <bgColor rgb="FFFF0000"/>
      </patternFill>
    </fill>
    <fill>
      <patternFill patternType="solid">
        <fgColor rgb="FF99CCFF"/>
        <bgColor rgb="FF99CCFF"/>
      </patternFill>
    </fill>
    <fill>
      <patternFill patternType="solid">
        <fgColor rgb="FFFFCC99"/>
        <bgColor rgb="FFFFCC99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176" fontId="1" fillId="0" borderId="0" applyFont="0" applyFill="0" applyBorder="0" applyAlignment="0" applyProtection="0"/>
    <xf numFmtId="0" fontId="1" fillId="0" borderId="0" applyNumberFormat="0" applyFont="0" applyBorder="0" applyProtection="0"/>
    <xf numFmtId="0" fontId="2" fillId="0" borderId="0" applyNumberFormat="0" applyFill="0" applyBorder="0" applyAlignment="0" applyProtection="0"/>
  </cellStyleXfs>
  <cellXfs count="61">
    <xf numFmtId="0" fontId="0" fillId="0" borderId="0" xfId="0"/>
    <xf numFmtId="0" fontId="3" fillId="3" borderId="0" xfId="0" applyFont="1" applyFill="1" applyAlignment="1">
      <alignment vertical="center" wrapText="1"/>
    </xf>
    <xf numFmtId="0" fontId="4" fillId="3" borderId="0" xfId="2" applyFont="1" applyFill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3" fillId="5" borderId="3" xfId="0" applyFont="1" applyFill="1" applyBorder="1" applyAlignment="1">
      <alignment vertical="center" wrapText="1"/>
    </xf>
    <xf numFmtId="0" fontId="3" fillId="5" borderId="4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left" vertical="center" wrapText="1"/>
    </xf>
    <xf numFmtId="177" fontId="3" fillId="3" borderId="6" xfId="0" applyNumberFormat="1" applyFont="1" applyFill="1" applyBorder="1" applyAlignment="1">
      <alignment horizontal="left" vertical="center" wrapText="1"/>
    </xf>
    <xf numFmtId="177" fontId="3" fillId="3" borderId="1" xfId="1" applyNumberFormat="1" applyFont="1" applyFill="1" applyBorder="1" applyAlignment="1">
      <alignment horizontal="right" vertical="center" wrapText="1"/>
    </xf>
    <xf numFmtId="177" fontId="3" fillId="3" borderId="10" xfId="1" applyNumberFormat="1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vertical="center" wrapText="1"/>
    </xf>
    <xf numFmtId="0" fontId="3" fillId="3" borderId="15" xfId="0" applyFont="1" applyFill="1" applyBorder="1" applyAlignment="1">
      <alignment horizontal="left" vertical="center" wrapText="1"/>
    </xf>
    <xf numFmtId="0" fontId="3" fillId="7" borderId="11" xfId="0" applyFont="1" applyFill="1" applyBorder="1" applyAlignment="1">
      <alignment vertical="center" wrapText="1"/>
    </xf>
    <xf numFmtId="0" fontId="3" fillId="3" borderId="17" xfId="0" applyFont="1" applyFill="1" applyBorder="1" applyAlignment="1">
      <alignment horizontal="left" vertical="center" wrapText="1"/>
    </xf>
    <xf numFmtId="178" fontId="3" fillId="3" borderId="12" xfId="0" applyNumberFormat="1" applyFont="1" applyFill="1" applyBorder="1" applyAlignment="1">
      <alignment horizontal="right" vertical="center" wrapText="1"/>
    </xf>
    <xf numFmtId="178" fontId="3" fillId="3" borderId="1" xfId="1" applyNumberFormat="1" applyFont="1" applyFill="1" applyBorder="1" applyAlignment="1">
      <alignment horizontal="right" vertical="center" wrapText="1"/>
    </xf>
    <xf numFmtId="178" fontId="3" fillId="3" borderId="10" xfId="1" applyNumberFormat="1" applyFont="1" applyFill="1" applyBorder="1" applyAlignment="1">
      <alignment horizontal="righ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vertical="center" wrapText="1"/>
    </xf>
    <xf numFmtId="0" fontId="3" fillId="7" borderId="13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vertical="center" wrapText="1"/>
    </xf>
    <xf numFmtId="0" fontId="3" fillId="3" borderId="20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178" fontId="3" fillId="3" borderId="17" xfId="0" applyNumberFormat="1" applyFont="1" applyFill="1" applyBorder="1" applyAlignment="1">
      <alignment horizontal="right" vertical="center" wrapText="1"/>
    </xf>
    <xf numFmtId="178" fontId="3" fillId="3" borderId="19" xfId="1" applyNumberFormat="1" applyFont="1" applyFill="1" applyBorder="1" applyAlignment="1">
      <alignment horizontal="right" vertical="center" wrapText="1"/>
    </xf>
    <xf numFmtId="178" fontId="3" fillId="3" borderId="21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wrapText="1"/>
    </xf>
    <xf numFmtId="178" fontId="3" fillId="3" borderId="19" xfId="0" applyNumberFormat="1" applyFont="1" applyFill="1" applyBorder="1" applyAlignment="1">
      <alignment horizontal="right" vertical="center" wrapText="1"/>
    </xf>
    <xf numFmtId="178" fontId="3" fillId="0" borderId="1" xfId="1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vertical="center" wrapText="1"/>
    </xf>
    <xf numFmtId="178" fontId="3" fillId="3" borderId="1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wrapText="1"/>
    </xf>
    <xf numFmtId="178" fontId="3" fillId="0" borderId="7" xfId="1" applyNumberFormat="1" applyFont="1" applyFill="1" applyBorder="1" applyAlignment="1">
      <alignment horizontal="right" vertical="center" wrapText="1"/>
    </xf>
    <xf numFmtId="177" fontId="3" fillId="3" borderId="6" xfId="0" applyNumberFormat="1" applyFont="1" applyFill="1" applyBorder="1" applyAlignment="1">
      <alignment horizontal="right" vertical="center" wrapText="1"/>
    </xf>
    <xf numFmtId="0" fontId="3" fillId="8" borderId="9" xfId="0" applyFont="1" applyFill="1" applyBorder="1" applyAlignment="1">
      <alignment horizontal="left" vertical="center" wrapText="1"/>
    </xf>
    <xf numFmtId="178" fontId="3" fillId="3" borderId="7" xfId="1" applyNumberFormat="1" applyFont="1" applyFill="1" applyBorder="1" applyAlignment="1">
      <alignment horizontal="right" vertical="center" wrapText="1"/>
    </xf>
    <xf numFmtId="0" fontId="3" fillId="8" borderId="11" xfId="0" applyFont="1" applyFill="1" applyBorder="1" applyAlignment="1">
      <alignment vertical="center" wrapText="1"/>
    </xf>
    <xf numFmtId="177" fontId="3" fillId="3" borderId="1" xfId="0" applyNumberFormat="1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righ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left" vertical="center" wrapText="1"/>
    </xf>
    <xf numFmtId="0" fontId="4" fillId="4" borderId="1" xfId="2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vertical="center" wrapText="1"/>
    </xf>
    <xf numFmtId="177" fontId="3" fillId="3" borderId="16" xfId="1" applyNumberFormat="1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top" wrapText="1"/>
    </xf>
  </cellXfs>
  <cellStyles count="4">
    <cellStyle name="一般" xfId="0" builtinId="0" customBuiltin="1"/>
    <cellStyle name="一般_Sheet1" xfId="2" xr:uid="{00000000-0005-0000-0000-000001000000}"/>
    <cellStyle name="千分位" xfId="1" builtinId="3" customBuiltin="1"/>
    <cellStyle name="超連結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workbookViewId="0">
      <selection activeCell="C42" sqref="C42"/>
    </sheetView>
  </sheetViews>
  <sheetFormatPr defaultRowHeight="16.5" x14ac:dyDescent="0.25"/>
  <cols>
    <col min="1" max="1" width="7.875" style="1" customWidth="1"/>
    <col min="2" max="2" width="12.875" style="1" customWidth="1"/>
    <col min="3" max="3" width="73.375" style="1" customWidth="1"/>
    <col min="4" max="4" width="10.625" style="1" customWidth="1"/>
    <col min="5" max="5" width="15.625" style="1" customWidth="1"/>
    <col min="6" max="6" width="9.125" style="51" customWidth="1"/>
    <col min="7" max="7" width="10" style="51" customWidth="1"/>
    <col min="8" max="8" width="13.5" style="51" customWidth="1"/>
    <col min="9" max="9" width="9" style="1" customWidth="1"/>
    <col min="10" max="16384" width="9" style="1"/>
  </cols>
  <sheetData>
    <row r="1" spans="1:8" ht="23.2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8" ht="23.25" customHeight="1" x14ac:dyDescent="0.25">
      <c r="A2" s="53" t="s">
        <v>1</v>
      </c>
      <c r="B2" s="53"/>
      <c r="C2" s="53"/>
      <c r="D2" s="53"/>
      <c r="E2" s="53"/>
      <c r="F2" s="53"/>
      <c r="G2" s="53"/>
      <c r="H2" s="53"/>
    </row>
    <row r="3" spans="1:8" ht="23.25" customHeight="1" x14ac:dyDescent="0.25">
      <c r="A3" s="53" t="s">
        <v>2</v>
      </c>
      <c r="B3" s="53"/>
      <c r="C3" s="53"/>
      <c r="D3" s="53"/>
      <c r="E3" s="53"/>
      <c r="F3" s="53"/>
      <c r="G3" s="53"/>
      <c r="H3" s="53"/>
    </row>
    <row r="4" spans="1:8" ht="23.25" customHeight="1" x14ac:dyDescent="0.25">
      <c r="A4" s="54" t="s">
        <v>3</v>
      </c>
      <c r="B4" s="54"/>
      <c r="C4" s="54"/>
      <c r="D4" s="54"/>
      <c r="E4" s="54"/>
      <c r="F4" s="54"/>
      <c r="G4" s="54"/>
      <c r="H4" s="54"/>
    </row>
    <row r="5" spans="1:8" ht="23.25" customHeight="1" x14ac:dyDescent="0.25">
      <c r="A5" s="54" t="s">
        <v>4</v>
      </c>
      <c r="B5" s="54"/>
      <c r="C5" s="54"/>
      <c r="D5" s="54"/>
      <c r="E5" s="54"/>
      <c r="F5" s="54"/>
      <c r="G5" s="54"/>
      <c r="H5" s="54"/>
    </row>
    <row r="6" spans="1:8" ht="17.25" thickBot="1" x14ac:dyDescent="0.3">
      <c r="A6" s="2"/>
      <c r="B6" s="3"/>
      <c r="C6" s="3"/>
      <c r="D6" s="4"/>
      <c r="E6" s="4"/>
      <c r="F6" s="5"/>
      <c r="G6" s="1"/>
      <c r="H6" s="1"/>
    </row>
    <row r="7" spans="1:8" x14ac:dyDescent="0.25">
      <c r="A7" s="6"/>
      <c r="B7" s="7"/>
      <c r="C7" s="7"/>
      <c r="D7" s="52" t="s">
        <v>5</v>
      </c>
      <c r="E7" s="52"/>
      <c r="F7" s="52"/>
      <c r="G7" s="52"/>
      <c r="H7" s="52"/>
    </row>
    <row r="8" spans="1:8" ht="33" x14ac:dyDescent="0.25">
      <c r="A8" s="57" t="s">
        <v>6</v>
      </c>
      <c r="B8" s="57"/>
      <c r="C8" s="8" t="s">
        <v>7</v>
      </c>
      <c r="D8" s="8" t="s">
        <v>8</v>
      </c>
      <c r="E8" s="8" t="s">
        <v>9</v>
      </c>
      <c r="F8" s="9" t="s">
        <v>10</v>
      </c>
      <c r="G8" s="9" t="s">
        <v>11</v>
      </c>
      <c r="H8" s="10" t="s">
        <v>12</v>
      </c>
    </row>
    <row r="9" spans="1:8" x14ac:dyDescent="0.25">
      <c r="A9" s="11" t="s">
        <v>13</v>
      </c>
      <c r="B9" s="58" t="s">
        <v>14</v>
      </c>
      <c r="C9" s="12" t="s">
        <v>15</v>
      </c>
      <c r="D9" s="13">
        <v>43689</v>
      </c>
      <c r="E9" s="13">
        <v>15628</v>
      </c>
      <c r="F9" s="14"/>
      <c r="G9" s="14">
        <v>228</v>
      </c>
      <c r="H9" s="15">
        <f t="shared" ref="H9:H16" si="0">D9+E9+G9</f>
        <v>59545</v>
      </c>
    </row>
    <row r="10" spans="1:8" x14ac:dyDescent="0.25">
      <c r="A10" s="16"/>
      <c r="B10" s="58"/>
      <c r="C10" s="17" t="s">
        <v>16</v>
      </c>
      <c r="D10" s="13">
        <v>43685</v>
      </c>
      <c r="E10" s="13">
        <v>12502</v>
      </c>
      <c r="F10" s="14"/>
      <c r="G10" s="14">
        <v>228</v>
      </c>
      <c r="H10" s="15">
        <f t="shared" si="0"/>
        <v>56415</v>
      </c>
    </row>
    <row r="11" spans="1:8" x14ac:dyDescent="0.25">
      <c r="A11" s="16"/>
      <c r="B11" s="58"/>
      <c r="C11" s="17" t="s">
        <v>17</v>
      </c>
      <c r="D11" s="13">
        <v>43685</v>
      </c>
      <c r="E11" s="13">
        <v>12502</v>
      </c>
      <c r="F11" s="14"/>
      <c r="G11" s="14">
        <v>228</v>
      </c>
      <c r="H11" s="15">
        <f t="shared" si="0"/>
        <v>56415</v>
      </c>
    </row>
    <row r="12" spans="1:8" x14ac:dyDescent="0.25">
      <c r="A12" s="16"/>
      <c r="B12" s="58"/>
      <c r="C12" s="17" t="s">
        <v>18</v>
      </c>
      <c r="D12" s="13">
        <v>32973</v>
      </c>
      <c r="E12" s="13">
        <v>13604</v>
      </c>
      <c r="F12" s="14"/>
      <c r="G12" s="14">
        <v>228</v>
      </c>
      <c r="H12" s="15">
        <f t="shared" si="0"/>
        <v>46805</v>
      </c>
    </row>
    <row r="13" spans="1:8" x14ac:dyDescent="0.25">
      <c r="A13" s="16"/>
      <c r="B13" s="18" t="s">
        <v>19</v>
      </c>
      <c r="C13" s="19" t="s">
        <v>20</v>
      </c>
      <c r="D13" s="13">
        <v>32973</v>
      </c>
      <c r="E13" s="13">
        <v>11334</v>
      </c>
      <c r="F13" s="14"/>
      <c r="G13" s="14">
        <v>228</v>
      </c>
      <c r="H13" s="15">
        <f t="shared" si="0"/>
        <v>44535</v>
      </c>
    </row>
    <row r="14" spans="1:8" x14ac:dyDescent="0.25">
      <c r="A14" s="16"/>
      <c r="B14" s="59" t="s">
        <v>21</v>
      </c>
      <c r="C14" s="19" t="s">
        <v>22</v>
      </c>
      <c r="D14" s="13">
        <v>32973</v>
      </c>
      <c r="E14" s="13">
        <v>11334</v>
      </c>
      <c r="F14" s="14"/>
      <c r="G14" s="14">
        <v>228</v>
      </c>
      <c r="H14" s="15">
        <f t="shared" si="0"/>
        <v>44535</v>
      </c>
    </row>
    <row r="15" spans="1:8" x14ac:dyDescent="0.25">
      <c r="A15" s="16"/>
      <c r="B15" s="59"/>
      <c r="C15" s="19" t="s">
        <v>23</v>
      </c>
      <c r="D15" s="13">
        <v>31520</v>
      </c>
      <c r="E15" s="13">
        <v>7008</v>
      </c>
      <c r="F15" s="14"/>
      <c r="G15" s="14">
        <v>228</v>
      </c>
      <c r="H15" s="15">
        <f t="shared" si="0"/>
        <v>38756</v>
      </c>
    </row>
    <row r="16" spans="1:8" x14ac:dyDescent="0.25">
      <c r="A16" s="20"/>
      <c r="B16" s="18" t="s">
        <v>24</v>
      </c>
      <c r="C16" s="19" t="s">
        <v>25</v>
      </c>
      <c r="D16" s="13">
        <v>32973</v>
      </c>
      <c r="E16" s="13">
        <v>11334</v>
      </c>
      <c r="F16" s="14"/>
      <c r="G16" s="14">
        <v>228</v>
      </c>
      <c r="H16" s="15">
        <f t="shared" si="0"/>
        <v>44535</v>
      </c>
    </row>
    <row r="17" spans="1:8" ht="17.25" thickBot="1" x14ac:dyDescent="0.3">
      <c r="A17" s="55" t="s">
        <v>26</v>
      </c>
      <c r="B17" s="55"/>
      <c r="C17" s="19" t="s">
        <v>27</v>
      </c>
      <c r="D17" s="13"/>
      <c r="E17" s="13"/>
      <c r="F17" s="14">
        <v>3720</v>
      </c>
      <c r="G17" s="14">
        <v>228</v>
      </c>
      <c r="H17" s="15"/>
    </row>
    <row r="18" spans="1:8" ht="17.25" thickBot="1" x14ac:dyDescent="0.3">
      <c r="A18" s="55"/>
      <c r="B18" s="55"/>
      <c r="C18" s="21" t="s">
        <v>28</v>
      </c>
      <c r="D18" s="56" t="s">
        <v>29</v>
      </c>
      <c r="E18" s="56"/>
      <c r="F18" s="56"/>
      <c r="G18" s="56"/>
      <c r="H18" s="56"/>
    </row>
    <row r="19" spans="1:8" x14ac:dyDescent="0.25">
      <c r="A19" s="22" t="s">
        <v>30</v>
      </c>
      <c r="B19" s="23" t="s">
        <v>14</v>
      </c>
      <c r="C19" s="17" t="s">
        <v>31</v>
      </c>
      <c r="D19" s="24">
        <v>44781</v>
      </c>
      <c r="E19" s="24">
        <v>16019</v>
      </c>
      <c r="F19" s="25"/>
      <c r="G19" s="25">
        <v>228</v>
      </c>
      <c r="H19" s="26">
        <f t="shared" ref="H19:H25" si="1">D19+E19+G19</f>
        <v>61028</v>
      </c>
    </row>
    <row r="20" spans="1:8" x14ac:dyDescent="0.25">
      <c r="A20" s="22"/>
      <c r="B20" s="27"/>
      <c r="C20" s="17" t="s">
        <v>32</v>
      </c>
      <c r="D20" s="24">
        <v>0</v>
      </c>
      <c r="E20" s="24">
        <v>0</v>
      </c>
      <c r="F20" s="25"/>
      <c r="G20" s="25">
        <v>228</v>
      </c>
      <c r="H20" s="26">
        <f t="shared" si="1"/>
        <v>228</v>
      </c>
    </row>
    <row r="21" spans="1:8" ht="33" x14ac:dyDescent="0.25">
      <c r="A21" s="22"/>
      <c r="B21" s="28"/>
      <c r="C21" s="17" t="s">
        <v>54</v>
      </c>
      <c r="D21" s="24">
        <v>20036</v>
      </c>
      <c r="E21" s="24">
        <v>11537</v>
      </c>
      <c r="F21" s="25"/>
      <c r="G21" s="25">
        <v>228</v>
      </c>
      <c r="H21" s="26">
        <f t="shared" si="1"/>
        <v>31801</v>
      </c>
    </row>
    <row r="22" spans="1:8" ht="49.5" x14ac:dyDescent="0.25">
      <c r="A22" s="29"/>
      <c r="B22" s="30"/>
      <c r="C22" s="17" t="s">
        <v>55</v>
      </c>
      <c r="D22" s="24">
        <v>33797</v>
      </c>
      <c r="E22" s="24">
        <v>13944</v>
      </c>
      <c r="F22" s="25"/>
      <c r="G22" s="25">
        <v>228</v>
      </c>
      <c r="H22" s="26">
        <f t="shared" si="1"/>
        <v>47969</v>
      </c>
    </row>
    <row r="23" spans="1:8" x14ac:dyDescent="0.25">
      <c r="A23" s="22"/>
      <c r="B23" s="31" t="s">
        <v>33</v>
      </c>
      <c r="C23" s="17" t="s">
        <v>34</v>
      </c>
      <c r="D23" s="24">
        <v>56332</v>
      </c>
      <c r="E23" s="24">
        <v>19368</v>
      </c>
      <c r="F23" s="25"/>
      <c r="G23" s="25">
        <v>228</v>
      </c>
      <c r="H23" s="26">
        <f t="shared" si="1"/>
        <v>75928</v>
      </c>
    </row>
    <row r="24" spans="1:8" x14ac:dyDescent="0.25">
      <c r="A24" s="29"/>
      <c r="B24" s="32"/>
      <c r="C24" s="17" t="s">
        <v>35</v>
      </c>
      <c r="D24" s="24">
        <v>33797</v>
      </c>
      <c r="E24" s="24">
        <v>11617</v>
      </c>
      <c r="F24" s="25"/>
      <c r="G24" s="25">
        <v>228</v>
      </c>
      <c r="H24" s="26">
        <f t="shared" si="1"/>
        <v>45642</v>
      </c>
    </row>
    <row r="25" spans="1:8" x14ac:dyDescent="0.25">
      <c r="A25" s="29"/>
      <c r="B25" s="33" t="s">
        <v>19</v>
      </c>
      <c r="C25" s="17" t="s">
        <v>36</v>
      </c>
      <c r="D25" s="24">
        <v>40553</v>
      </c>
      <c r="E25" s="24">
        <v>13942</v>
      </c>
      <c r="F25" s="25"/>
      <c r="G25" s="25">
        <v>228</v>
      </c>
      <c r="H25" s="26">
        <f t="shared" si="1"/>
        <v>54723</v>
      </c>
    </row>
    <row r="26" spans="1:8" x14ac:dyDescent="0.25">
      <c r="A26" s="29"/>
      <c r="B26" s="34" t="s">
        <v>37</v>
      </c>
      <c r="C26" s="17" t="s">
        <v>38</v>
      </c>
      <c r="D26" s="24">
        <v>0</v>
      </c>
      <c r="E26" s="24">
        <v>0</v>
      </c>
      <c r="F26" s="25">
        <v>4581</v>
      </c>
      <c r="G26" s="25">
        <v>228</v>
      </c>
      <c r="H26" s="26"/>
    </row>
    <row r="27" spans="1:8" x14ac:dyDescent="0.25">
      <c r="A27" s="22"/>
      <c r="B27" s="31" t="s">
        <v>21</v>
      </c>
      <c r="C27" s="17" t="s">
        <v>39</v>
      </c>
      <c r="D27" s="24">
        <v>33797</v>
      </c>
      <c r="E27" s="24">
        <v>11617</v>
      </c>
      <c r="F27" s="25"/>
      <c r="G27" s="25">
        <v>228</v>
      </c>
      <c r="H27" s="26">
        <f>D27+E27+G27</f>
        <v>45642</v>
      </c>
    </row>
    <row r="28" spans="1:8" x14ac:dyDescent="0.25">
      <c r="A28" s="29"/>
      <c r="B28" s="35"/>
      <c r="C28" s="17" t="s">
        <v>40</v>
      </c>
      <c r="D28" s="36">
        <v>32308</v>
      </c>
      <c r="E28" s="36">
        <v>7183</v>
      </c>
      <c r="F28" s="37"/>
      <c r="G28" s="25">
        <v>228</v>
      </c>
      <c r="H28" s="38">
        <f>D28+E28+G28</f>
        <v>39719</v>
      </c>
    </row>
    <row r="29" spans="1:8" s="42" customFormat="1" x14ac:dyDescent="0.25">
      <c r="A29" s="29"/>
      <c r="B29" s="60" t="s">
        <v>41</v>
      </c>
      <c r="C29" s="39" t="s">
        <v>42</v>
      </c>
      <c r="D29" s="40">
        <v>65625</v>
      </c>
      <c r="E29" s="40">
        <v>8288</v>
      </c>
      <c r="F29" s="41"/>
      <c r="G29" s="25">
        <v>228</v>
      </c>
      <c r="H29" s="38">
        <f>D29+E29+G29</f>
        <v>74141</v>
      </c>
    </row>
    <row r="30" spans="1:8" s="42" customFormat="1" x14ac:dyDescent="0.25">
      <c r="A30" s="29"/>
      <c r="B30" s="60"/>
      <c r="C30" s="39" t="s">
        <v>43</v>
      </c>
      <c r="D30" s="43">
        <v>221400</v>
      </c>
      <c r="E30" s="24">
        <v>8288</v>
      </c>
      <c r="F30" s="41"/>
      <c r="G30" s="25">
        <v>228</v>
      </c>
      <c r="H30" s="26">
        <f>D30+E30+G30+F30</f>
        <v>229916</v>
      </c>
    </row>
    <row r="31" spans="1:8" s="42" customFormat="1" x14ac:dyDescent="0.25">
      <c r="A31" s="29"/>
      <c r="B31" s="60"/>
      <c r="C31" s="44" t="s">
        <v>44</v>
      </c>
      <c r="D31" s="43">
        <v>147600</v>
      </c>
      <c r="E31" s="24">
        <v>8288</v>
      </c>
      <c r="F31" s="45">
        <v>73800</v>
      </c>
      <c r="G31" s="25">
        <v>228</v>
      </c>
      <c r="H31" s="26">
        <f>D31+E31+G31+F31</f>
        <v>229916</v>
      </c>
    </row>
    <row r="32" spans="1:8" s="42" customFormat="1" x14ac:dyDescent="0.25">
      <c r="A32" s="29"/>
      <c r="B32" s="60"/>
      <c r="C32" s="44" t="s">
        <v>45</v>
      </c>
      <c r="D32" s="43"/>
      <c r="E32" s="24">
        <v>8288</v>
      </c>
      <c r="F32" s="45"/>
      <c r="G32" s="25">
        <v>228</v>
      </c>
      <c r="H32" s="26">
        <f>D32+E32+G32+F32</f>
        <v>8516</v>
      </c>
    </row>
    <row r="33" spans="1:8" s="42" customFormat="1" x14ac:dyDescent="0.25">
      <c r="A33" s="29"/>
      <c r="B33" s="18" t="s">
        <v>57</v>
      </c>
      <c r="C33" s="19" t="s">
        <v>58</v>
      </c>
      <c r="D33" s="46">
        <v>33797</v>
      </c>
      <c r="E33" s="46">
        <v>11617</v>
      </c>
      <c r="F33" s="14"/>
      <c r="G33" s="25">
        <v>228</v>
      </c>
      <c r="H33" s="15">
        <f>D33+E33+G33</f>
        <v>45642</v>
      </c>
    </row>
    <row r="34" spans="1:8" x14ac:dyDescent="0.25">
      <c r="A34" s="47" t="s">
        <v>46</v>
      </c>
      <c r="B34" s="31" t="s">
        <v>14</v>
      </c>
      <c r="C34" s="12" t="s">
        <v>47</v>
      </c>
      <c r="D34" s="24">
        <v>44781</v>
      </c>
      <c r="E34" s="24">
        <v>16019</v>
      </c>
      <c r="F34" s="48"/>
      <c r="G34" s="25">
        <v>228</v>
      </c>
      <c r="H34" s="26">
        <f>D34+E34+G34</f>
        <v>61028</v>
      </c>
    </row>
    <row r="35" spans="1:8" x14ac:dyDescent="0.25">
      <c r="A35" s="49"/>
      <c r="B35" s="32"/>
      <c r="C35" s="17" t="s">
        <v>48</v>
      </c>
      <c r="D35" s="24">
        <v>33797</v>
      </c>
      <c r="E35" s="24">
        <v>13944</v>
      </c>
      <c r="F35" s="25"/>
      <c r="G35" s="25">
        <v>228</v>
      </c>
      <c r="H35" s="26">
        <f>D35+E35+G35</f>
        <v>47969</v>
      </c>
    </row>
    <row r="36" spans="1:8" x14ac:dyDescent="0.25">
      <c r="A36" s="49"/>
      <c r="B36" s="33" t="s">
        <v>19</v>
      </c>
      <c r="C36" s="17" t="s">
        <v>49</v>
      </c>
      <c r="D36" s="24">
        <v>33797</v>
      </c>
      <c r="E36" s="24">
        <v>11617</v>
      </c>
      <c r="F36" s="25"/>
      <c r="G36" s="25">
        <v>228</v>
      </c>
      <c r="H36" s="26">
        <f>D36+E36+G36-1</f>
        <v>45641</v>
      </c>
    </row>
    <row r="37" spans="1:8" x14ac:dyDescent="0.25">
      <c r="A37" s="49"/>
      <c r="B37" s="33" t="s">
        <v>21</v>
      </c>
      <c r="C37" s="23" t="s">
        <v>50</v>
      </c>
      <c r="D37" s="40">
        <v>32308</v>
      </c>
      <c r="E37" s="36">
        <v>7183</v>
      </c>
      <c r="F37" s="37"/>
      <c r="G37" s="25">
        <v>228</v>
      </c>
      <c r="H37" s="38">
        <f>D37+E37+G37</f>
        <v>39719</v>
      </c>
    </row>
    <row r="38" spans="1:8" ht="17.25" thickBot="1" x14ac:dyDescent="0.3">
      <c r="A38" s="55" t="s">
        <v>56</v>
      </c>
      <c r="B38" s="55"/>
      <c r="C38" s="19" t="s">
        <v>51</v>
      </c>
      <c r="D38" s="50"/>
      <c r="E38" s="50"/>
      <c r="F38" s="14">
        <v>3813</v>
      </c>
      <c r="G38" s="25">
        <v>228</v>
      </c>
      <c r="H38" s="15"/>
    </row>
    <row r="39" spans="1:8" ht="17.25" thickBot="1" x14ac:dyDescent="0.3">
      <c r="A39" s="55"/>
      <c r="B39" s="55"/>
      <c r="C39" s="21" t="s">
        <v>52</v>
      </c>
      <c r="D39" s="56" t="s">
        <v>53</v>
      </c>
      <c r="E39" s="56"/>
      <c r="F39" s="56"/>
      <c r="G39" s="56"/>
      <c r="H39" s="56"/>
    </row>
  </sheetData>
  <mergeCells count="14">
    <mergeCell ref="A38:B39"/>
    <mergeCell ref="D39:H39"/>
    <mergeCell ref="A8:B8"/>
    <mergeCell ref="B9:B12"/>
    <mergeCell ref="B14:B15"/>
    <mergeCell ref="A17:B18"/>
    <mergeCell ref="D18:H18"/>
    <mergeCell ref="B29:B32"/>
    <mergeCell ref="D7:H7"/>
    <mergeCell ref="A1:H1"/>
    <mergeCell ref="A2:H2"/>
    <mergeCell ref="A3:H3"/>
    <mergeCell ref="A4:H4"/>
    <mergeCell ref="A5:H5"/>
  </mergeCells>
  <phoneticPr fontId="7" type="noConversion"/>
  <printOptions horizontalCentered="1"/>
  <pageMargins left="0.35433070866141703" right="0.15748031496063003" top="0.74803149606299191" bottom="0.59055118110236204" header="0.15748031496063003" footer="0.19685039370078702"/>
  <pageSetup paperSize="0" scale="85" fitToWidth="0" fitToHeight="0" orientation="landscape" horizontalDpi="0" verticalDpi="0" copies="0"/>
  <headerFooter alignWithMargins="0">
    <oddFooter>&amp;C&amp;"標楷體,Regular"第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學什費徵收表</vt:lpstr>
      <vt:lpstr>學什費徵收表!Print_Titles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cgu</dc:creator>
  <dc:description/>
  <cp:lastModifiedBy>UD230W/羅世宏</cp:lastModifiedBy>
  <cp:lastPrinted>2024-10-22T08:49:31Z</cp:lastPrinted>
  <dcterms:created xsi:type="dcterms:W3CDTF">2004-07-06T01:22:23Z</dcterms:created>
  <dcterms:modified xsi:type="dcterms:W3CDTF">2026-01-29T08:27:09Z</dcterms:modified>
</cp:coreProperties>
</file>